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parccientificdebarcelona.sharepoint.com/sites/DEP_AdmiFinances-EIF/Shared Documents/EIF/PROJECTES ESPECÍFICS/PORTAL TRANSPARÈNCIA/Liquidació pressupostaria/"/>
    </mc:Choice>
  </mc:AlternateContent>
  <xr:revisionPtr revIDLastSave="18" documentId="8_{43E7BA18-5C2A-4CCA-B858-98D559747B42}" xr6:coauthVersionLast="47" xr6:coauthVersionMax="47" xr10:uidLastSave="{6C7126C3-8259-4E52-A4A1-47B71585A275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25" i="1"/>
  <c r="C11" i="1"/>
  <c r="C8" i="1"/>
  <c r="B25" i="1"/>
  <c r="B11" i="1"/>
  <c r="B29" i="1"/>
  <c r="C31" i="1" l="1"/>
  <c r="C12" i="1"/>
  <c r="C14" i="1" s="1"/>
  <c r="C17" i="1" s="1"/>
  <c r="B8" i="1"/>
  <c r="B31" i="1"/>
  <c r="B12" i="1" l="1"/>
  <c r="B14" i="1" s="1"/>
  <c r="B17" i="1" s="1"/>
</calcChain>
</file>

<file path=xl/sharedStrings.xml><?xml version="1.0" encoding="utf-8"?>
<sst xmlns="http://schemas.openxmlformats.org/spreadsheetml/2006/main" count="32" uniqueCount="29">
  <si>
    <t>milers €</t>
  </si>
  <si>
    <t>import</t>
  </si>
  <si>
    <t>Prestació de serveis</t>
  </si>
  <si>
    <t>Subvencions / donacions</t>
  </si>
  <si>
    <t>Ingressos ordinaris</t>
  </si>
  <si>
    <t>Manteniment i serveis</t>
  </si>
  <si>
    <t>Despeses ordinàries (-)</t>
  </si>
  <si>
    <t xml:space="preserve">EBITDA </t>
  </si>
  <si>
    <t>Saldo oper.  financeres (-)</t>
  </si>
  <si>
    <t xml:space="preserve">EBTDA </t>
  </si>
  <si>
    <t>Amortitzacions</t>
  </si>
  <si>
    <t>Subv. capital aplicades</t>
  </si>
  <si>
    <t>RESULTAT</t>
  </si>
  <si>
    <t>INVERSIÓ PREVISTA (milers €)</t>
  </si>
  <si>
    <t>Reposició</t>
  </si>
  <si>
    <t>Nova infraestructura científica SCC</t>
  </si>
  <si>
    <t>TOTAL INVERSIONS:</t>
  </si>
  <si>
    <t>Lloguers</t>
  </si>
  <si>
    <t>Personal d'estructura (no equip directiu)</t>
  </si>
  <si>
    <t>Subtotal REPOSICIÓ</t>
  </si>
  <si>
    <t>Nous espais a posar en marxa</t>
  </si>
  <si>
    <t>Subtotal  NOVES INVERSIONS</t>
  </si>
  <si>
    <t>Pressupost 2021</t>
  </si>
  <si>
    <t>Nous espais laboratoris  amb finançament específic</t>
  </si>
  <si>
    <t>Tancament 2021</t>
  </si>
  <si>
    <t>Tancament (31/12/21)</t>
  </si>
  <si>
    <t>Liquidació pressupostària 2021</t>
  </si>
  <si>
    <t>Liquidació pressupost de capital 2021</t>
  </si>
  <si>
    <t>Data actualització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</si>
</sst>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[$€-1]_-;\-* #,##0.00\ [$€-1]_-;_-* &quot;-&quot;??\ [$€-1]_-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\ _P_t_s_-;\-* #,##0\ _P_t_s_-;_-* &quot;-&quot;\ _P_t_s_-;_-@_-"/>
    <numFmt numFmtId="171" formatCode="_-* #,##0.00\ _P_t_s_-;\-* #,##0.00\ _P_t_s_-;_-* &quot;-&quot;??\ _P_t_s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4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i/>
      <sz val="12"/>
      <color theme="3" tint="-0.499984740745262"/>
      <name val="Arial"/>
      <family val="2"/>
    </font>
    <font>
      <b/>
      <i/>
      <sz val="14"/>
      <color theme="0"/>
      <name val="Arial"/>
      <family val="2"/>
    </font>
    <font>
      <b/>
      <sz val="18"/>
      <color rgb="FF0070C0"/>
      <name val="Arial"/>
      <family val="2"/>
    </font>
    <font>
      <sz val="9"/>
      <color theme="1"/>
      <name val="Calibri"/>
      <family val="2"/>
      <scheme val="minor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i/>
      <sz val="14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rgb="FFFFFF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medium">
        <color theme="3" tint="0.39994506668294322"/>
      </bottom>
      <diagonal/>
    </border>
    <border>
      <left style="thick">
        <color theme="4" tint="-0.24994659260841701"/>
      </left>
      <right style="thick">
        <color theme="4" tint="-0.24994659260841701"/>
      </right>
      <top style="medium">
        <color theme="3" tint="0.39994506668294322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theme="3" tint="0.39991454817346722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medium">
        <color theme="3" tint="0.39994506668294322"/>
      </bottom>
      <diagonal/>
    </border>
    <border>
      <left style="thick">
        <color rgb="FF002060"/>
      </left>
      <right style="thick">
        <color rgb="FF002060"/>
      </right>
      <top style="thin">
        <color theme="3" tint="0.39991454817346722"/>
      </top>
      <bottom style="thick">
        <color theme="3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theme="3" tint="0.39994506668294322"/>
      </bottom>
      <diagonal/>
    </border>
    <border>
      <left style="thick">
        <color theme="4" tint="-0.24994659260841701"/>
      </left>
      <right/>
      <top style="thin">
        <color theme="3" tint="0.39991454817346722"/>
      </top>
      <bottom style="thick">
        <color theme="4" tint="-0.24994659260841701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300">
    <xf numFmtId="0" fontId="0" fillId="0" borderId="0"/>
    <xf numFmtId="0" fontId="7" fillId="0" borderId="0"/>
    <xf numFmtId="0" fontId="8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168" fontId="7" fillId="0" borderId="0"/>
    <xf numFmtId="0" fontId="8" fillId="0" borderId="0"/>
    <xf numFmtId="0" fontId="8" fillId="0" borderId="0"/>
    <xf numFmtId="168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8" fontId="1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>
      <alignment wrapText="1"/>
    </xf>
    <xf numFmtId="0" fontId="9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" fillId="3" borderId="0" applyNumberFormat="0" applyBorder="0" applyAlignment="0" applyProtection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15" fillId="0" borderId="0" xfId="63" applyFont="1" applyFill="1" applyBorder="1" applyAlignment="1">
      <alignment horizontal="left"/>
    </xf>
    <xf numFmtId="166" fontId="14" fillId="9" borderId="3" xfId="63" applyNumberFormat="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right"/>
    </xf>
    <xf numFmtId="0" fontId="12" fillId="8" borderId="1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Border="1"/>
    <xf numFmtId="0" fontId="12" fillId="8" borderId="0" xfId="0" applyFont="1" applyFill="1" applyBorder="1" applyAlignment="1">
      <alignment horizontal="left" vertical="center"/>
    </xf>
    <xf numFmtId="166" fontId="14" fillId="7" borderId="2" xfId="63" applyNumberFormat="1" applyFont="1" applyFill="1" applyBorder="1" applyAlignment="1">
      <alignment horizontal="left"/>
    </xf>
    <xf numFmtId="0" fontId="1" fillId="0" borderId="0" xfId="40" applyFont="1"/>
    <xf numFmtId="166" fontId="14" fillId="9" borderId="4" xfId="63" applyNumberFormat="1" applyFont="1" applyFill="1" applyBorder="1" applyAlignment="1">
      <alignment horizontal="left" vertical="center"/>
    </xf>
    <xf numFmtId="0" fontId="15" fillId="0" borderId="0" xfId="63" applyFont="1" applyFill="1" applyBorder="1" applyAlignment="1">
      <alignment horizontal="right"/>
    </xf>
    <xf numFmtId="0" fontId="19" fillId="0" borderId="0" xfId="0" applyFont="1"/>
    <xf numFmtId="3" fontId="17" fillId="13" borderId="5" xfId="1" applyNumberFormat="1" applyFont="1" applyFill="1" applyBorder="1" applyAlignment="1">
      <alignment horizontal="right"/>
    </xf>
    <xf numFmtId="3" fontId="16" fillId="11" borderId="5" xfId="1" applyNumberFormat="1" applyFont="1" applyFill="1" applyBorder="1" applyAlignment="1">
      <alignment horizontal="right"/>
    </xf>
    <xf numFmtId="3" fontId="14" fillId="11" borderId="6" xfId="63" applyNumberFormat="1" applyFont="1" applyFill="1" applyBorder="1" applyAlignment="1">
      <alignment horizontal="right"/>
    </xf>
    <xf numFmtId="3" fontId="16" fillId="11" borderId="7" xfId="1" applyNumberFormat="1" applyFont="1" applyFill="1" applyBorder="1" applyAlignment="1">
      <alignment horizontal="right"/>
    </xf>
    <xf numFmtId="3" fontId="14" fillId="10" borderId="8" xfId="63" applyNumberFormat="1" applyFont="1" applyFill="1" applyBorder="1" applyAlignment="1">
      <alignment horizontal="right" vertical="center"/>
    </xf>
    <xf numFmtId="0" fontId="12" fillId="12" borderId="9" xfId="0" applyFont="1" applyFill="1" applyBorder="1" applyAlignment="1">
      <alignment horizontal="right" vertical="center" wrapText="1"/>
    </xf>
    <xf numFmtId="0" fontId="13" fillId="12" borderId="10" xfId="0" applyFont="1" applyFill="1" applyBorder="1" applyAlignment="1">
      <alignment horizontal="right" vertical="center"/>
    </xf>
    <xf numFmtId="3" fontId="17" fillId="13" borderId="9" xfId="1" applyNumberFormat="1" applyFont="1" applyFill="1" applyBorder="1" applyAlignment="1">
      <alignment horizontal="right"/>
    </xf>
    <xf numFmtId="0" fontId="18" fillId="8" borderId="11" xfId="0" applyFont="1" applyFill="1" applyBorder="1" applyAlignment="1">
      <alignment horizontal="right" vertical="center" wrapText="1"/>
    </xf>
    <xf numFmtId="3" fontId="15" fillId="11" borderId="12" xfId="63" applyNumberFormat="1" applyFont="1" applyFill="1" applyBorder="1" applyAlignment="1">
      <alignment horizontal="right"/>
    </xf>
    <xf numFmtId="3" fontId="14" fillId="11" borderId="13" xfId="63" applyNumberFormat="1" applyFont="1" applyFill="1" applyBorder="1" applyAlignment="1">
      <alignment horizontal="right"/>
    </xf>
    <xf numFmtId="3" fontId="1" fillId="11" borderId="12" xfId="40" applyNumberFormat="1" applyFont="1" applyFill="1" applyBorder="1" applyAlignment="1">
      <alignment horizontal="right"/>
    </xf>
    <xf numFmtId="3" fontId="14" fillId="14" borderId="14" xfId="63" applyNumberFormat="1" applyFont="1" applyFill="1" applyBorder="1" applyAlignment="1">
      <alignment horizontal="right" vertical="center"/>
    </xf>
    <xf numFmtId="0" fontId="20" fillId="0" borderId="0" xfId="0" applyFont="1"/>
    <xf numFmtId="0" fontId="21" fillId="8" borderId="15" xfId="0" applyFont="1" applyFill="1" applyBorder="1" applyAlignment="1">
      <alignment horizontal="right" vertical="center" wrapText="1"/>
    </xf>
    <xf numFmtId="0" fontId="22" fillId="8" borderId="16" xfId="0" applyFont="1" applyFill="1" applyBorder="1" applyAlignment="1">
      <alignment horizontal="right" vertical="center"/>
    </xf>
    <xf numFmtId="3" fontId="23" fillId="15" borderId="15" xfId="1" applyNumberFormat="1" applyFont="1" applyFill="1" applyBorder="1" applyAlignment="1">
      <alignment horizontal="right"/>
    </xf>
    <xf numFmtId="3" fontId="23" fillId="15" borderId="17" xfId="1" applyNumberFormat="1" applyFont="1" applyFill="1" applyBorder="1" applyAlignment="1">
      <alignment horizontal="right"/>
    </xf>
    <xf numFmtId="3" fontId="24" fillId="7" borderId="17" xfId="1" applyNumberFormat="1" applyFont="1" applyFill="1" applyBorder="1" applyAlignment="1">
      <alignment horizontal="right"/>
    </xf>
    <xf numFmtId="3" fontId="25" fillId="7" borderId="18" xfId="63" applyNumberFormat="1" applyFont="1" applyFill="1" applyBorder="1" applyAlignment="1">
      <alignment horizontal="right"/>
    </xf>
    <xf numFmtId="3" fontId="14" fillId="10" borderId="19" xfId="63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horizontal="right" vertical="center" wrapText="1"/>
    </xf>
    <xf numFmtId="3" fontId="15" fillId="0" borderId="0" xfId="63" applyNumberFormat="1" applyFont="1" applyAlignment="1">
      <alignment horizontal="right"/>
    </xf>
    <xf numFmtId="3" fontId="14" fillId="7" borderId="2" xfId="63" applyNumberFormat="1" applyFont="1" applyFill="1" applyBorder="1" applyAlignment="1">
      <alignment horizontal="right"/>
    </xf>
    <xf numFmtId="3" fontId="1" fillId="0" borderId="0" xfId="40" applyNumberFormat="1" applyAlignment="1">
      <alignment horizontal="right"/>
    </xf>
    <xf numFmtId="3" fontId="14" fillId="9" borderId="20" xfId="63" applyNumberFormat="1" applyFont="1" applyFill="1" applyBorder="1" applyAlignment="1">
      <alignment horizontal="right" vertical="center"/>
    </xf>
  </cellXfs>
  <cellStyles count="300">
    <cellStyle name="Buena 2" xfId="130" xr:uid="{00000000-0005-0000-0000-000000000000}"/>
    <cellStyle name="Énfasis2 2" xfId="292" xr:uid="{00000000-0005-0000-0000-000001000000}"/>
    <cellStyle name="Énfasis5 2" xfId="293" xr:uid="{00000000-0005-0000-0000-000002000000}"/>
    <cellStyle name="Euro" xfId="3" xr:uid="{00000000-0005-0000-0000-000003000000}"/>
    <cellStyle name="Euro 2" xfId="4" xr:uid="{00000000-0005-0000-0000-000004000000}"/>
    <cellStyle name="Euro 3" xfId="112" xr:uid="{00000000-0005-0000-0000-000005000000}"/>
    <cellStyle name="Euro_Previsió+.." xfId="5" xr:uid="{00000000-0005-0000-0000-000006000000}"/>
    <cellStyle name="Incorrecto 2" xfId="294" xr:uid="{00000000-0005-0000-0000-000007000000}"/>
    <cellStyle name="Milers 2" xfId="6" xr:uid="{00000000-0005-0000-0000-000008000000}"/>
    <cellStyle name="Milers 3" xfId="7" xr:uid="{00000000-0005-0000-0000-000009000000}"/>
    <cellStyle name="Milers 3 2" xfId="8" xr:uid="{00000000-0005-0000-0000-00000A000000}"/>
    <cellStyle name="Milers 3 2 2" xfId="131" xr:uid="{00000000-0005-0000-0000-00000B000000}"/>
    <cellStyle name="Milers 3 2 2 2" xfId="198" xr:uid="{00000000-0005-0000-0000-00000C000000}"/>
    <cellStyle name="Milers 3 2 3" xfId="199" xr:uid="{00000000-0005-0000-0000-00000D000000}"/>
    <cellStyle name="Millares [0] 10" xfId="9" xr:uid="{00000000-0005-0000-0000-00000E000000}"/>
    <cellStyle name="Millares [0] 11" xfId="10" xr:uid="{00000000-0005-0000-0000-00000F000000}"/>
    <cellStyle name="Millares [0] 11 2" xfId="200" xr:uid="{00000000-0005-0000-0000-000010000000}"/>
    <cellStyle name="Millares [0] 12" xfId="132" xr:uid="{00000000-0005-0000-0000-000011000000}"/>
    <cellStyle name="Millares [0] 12 2" xfId="201" xr:uid="{00000000-0005-0000-0000-000012000000}"/>
    <cellStyle name="Millares [0] 2" xfId="11" xr:uid="{00000000-0005-0000-0000-000013000000}"/>
    <cellStyle name="Millares [0] 2 2" xfId="12" xr:uid="{00000000-0005-0000-0000-000014000000}"/>
    <cellStyle name="Millares [0] 2 3" xfId="13" xr:uid="{00000000-0005-0000-0000-000015000000}"/>
    <cellStyle name="Millares [0] 3" xfId="14" xr:uid="{00000000-0005-0000-0000-000016000000}"/>
    <cellStyle name="Millares [0] 4" xfId="15" xr:uid="{00000000-0005-0000-0000-000017000000}"/>
    <cellStyle name="Millares [0] 5" xfId="16" xr:uid="{00000000-0005-0000-0000-000018000000}"/>
    <cellStyle name="Millares [0] 6" xfId="17" xr:uid="{00000000-0005-0000-0000-000019000000}"/>
    <cellStyle name="Millares [0] 7" xfId="18" xr:uid="{00000000-0005-0000-0000-00001A000000}"/>
    <cellStyle name="Millares [0] 8" xfId="19" xr:uid="{00000000-0005-0000-0000-00001B000000}"/>
    <cellStyle name="Millares [0] 9" xfId="20" xr:uid="{00000000-0005-0000-0000-00001C000000}"/>
    <cellStyle name="Millares 10" xfId="288" xr:uid="{00000000-0005-0000-0000-00001D000000}"/>
    <cellStyle name="Millares 11" xfId="299" xr:uid="{00000000-0005-0000-0000-00001E000000}"/>
    <cellStyle name="Millares 2" xfId="21" xr:uid="{00000000-0005-0000-0000-00001F000000}"/>
    <cellStyle name="Millares 2 2" xfId="22" xr:uid="{00000000-0005-0000-0000-000020000000}"/>
    <cellStyle name="Millares 2 3" xfId="133" xr:uid="{00000000-0005-0000-0000-000021000000}"/>
    <cellStyle name="Millares 2 3 2" xfId="202" xr:uid="{00000000-0005-0000-0000-000022000000}"/>
    <cellStyle name="Millares 3" xfId="23" xr:uid="{00000000-0005-0000-0000-000023000000}"/>
    <cellStyle name="Millares 3 2" xfId="24" xr:uid="{00000000-0005-0000-0000-000024000000}"/>
    <cellStyle name="Millares 3 2 2" xfId="25" xr:uid="{00000000-0005-0000-0000-000025000000}"/>
    <cellStyle name="Millares 4" xfId="26" xr:uid="{00000000-0005-0000-0000-000026000000}"/>
    <cellStyle name="Millares 5" xfId="27" xr:uid="{00000000-0005-0000-0000-000027000000}"/>
    <cellStyle name="Millares 6" xfId="28" xr:uid="{00000000-0005-0000-0000-000028000000}"/>
    <cellStyle name="Millares 7" xfId="29" xr:uid="{00000000-0005-0000-0000-000029000000}"/>
    <cellStyle name="Millares 7 2" xfId="134" xr:uid="{00000000-0005-0000-0000-00002A000000}"/>
    <cellStyle name="Millares 7 2 2" xfId="203" xr:uid="{00000000-0005-0000-0000-00002B000000}"/>
    <cellStyle name="Millares 7 3" xfId="135" xr:uid="{00000000-0005-0000-0000-00002C000000}"/>
    <cellStyle name="Millares 7 3 2" xfId="204" xr:uid="{00000000-0005-0000-0000-00002D000000}"/>
    <cellStyle name="Millares 7 4" xfId="205" xr:uid="{00000000-0005-0000-0000-00002E000000}"/>
    <cellStyle name="Millares 8" xfId="30" xr:uid="{00000000-0005-0000-0000-00002F000000}"/>
    <cellStyle name="Millares 9" xfId="206" xr:uid="{00000000-0005-0000-0000-000030000000}"/>
    <cellStyle name="Millares 9 2" xfId="207" xr:uid="{00000000-0005-0000-0000-000031000000}"/>
    <cellStyle name="Moneda 2" xfId="289" xr:uid="{00000000-0005-0000-0000-000032000000}"/>
    <cellStyle name="Moneda 3" xfId="295" xr:uid="{00000000-0005-0000-0000-000033000000}"/>
    <cellStyle name="Neutral 2" xfId="296" xr:uid="{00000000-0005-0000-0000-000034000000}"/>
    <cellStyle name="Normal" xfId="0" builtinId="0"/>
    <cellStyle name="Normal 10" xfId="31" xr:uid="{00000000-0005-0000-0000-000036000000}"/>
    <cellStyle name="Normal 11" xfId="32" xr:uid="{00000000-0005-0000-0000-000037000000}"/>
    <cellStyle name="Normal 11 2" xfId="33" xr:uid="{00000000-0005-0000-0000-000038000000}"/>
    <cellStyle name="Normal 12" xfId="34" xr:uid="{00000000-0005-0000-0000-000039000000}"/>
    <cellStyle name="Normal 12 2" xfId="35" xr:uid="{00000000-0005-0000-0000-00003A000000}"/>
    <cellStyle name="Normal 13" xfId="36" xr:uid="{00000000-0005-0000-0000-00003B000000}"/>
    <cellStyle name="Normal 13 2" xfId="37" xr:uid="{00000000-0005-0000-0000-00003C000000}"/>
    <cellStyle name="Normal 14" xfId="38" xr:uid="{00000000-0005-0000-0000-00003D000000}"/>
    <cellStyle name="Normal 14 2" xfId="39" xr:uid="{00000000-0005-0000-0000-00003E000000}"/>
    <cellStyle name="Normal 14 2 2" xfId="136" xr:uid="{00000000-0005-0000-0000-00003F000000}"/>
    <cellStyle name="Normal 14 2 2 2" xfId="208" xr:uid="{00000000-0005-0000-0000-000040000000}"/>
    <cellStyle name="Normal 14 2 3" xfId="209" xr:uid="{00000000-0005-0000-0000-000041000000}"/>
    <cellStyle name="Normal 14 3" xfId="40" xr:uid="{00000000-0005-0000-0000-000042000000}"/>
    <cellStyle name="Normal 14 3 2" xfId="41" xr:uid="{00000000-0005-0000-0000-000043000000}"/>
    <cellStyle name="Normal 14 3 2 2" xfId="137" xr:uid="{00000000-0005-0000-0000-000044000000}"/>
    <cellStyle name="Normal 14 3 2 2 2" xfId="210" xr:uid="{00000000-0005-0000-0000-000045000000}"/>
    <cellStyle name="Normal 14 3 2 3" xfId="211" xr:uid="{00000000-0005-0000-0000-000046000000}"/>
    <cellStyle name="Normal 14 3 3" xfId="138" xr:uid="{00000000-0005-0000-0000-000047000000}"/>
    <cellStyle name="Normal 14 3 3 2" xfId="212" xr:uid="{00000000-0005-0000-0000-000048000000}"/>
    <cellStyle name="Normal 14 3 4" xfId="139" xr:uid="{00000000-0005-0000-0000-000049000000}"/>
    <cellStyle name="Normal 14 3 4 2" xfId="213" xr:uid="{00000000-0005-0000-0000-00004A000000}"/>
    <cellStyle name="Normal 14 3 5" xfId="214" xr:uid="{00000000-0005-0000-0000-00004B000000}"/>
    <cellStyle name="Normal 14 4" xfId="42" xr:uid="{00000000-0005-0000-0000-00004C000000}"/>
    <cellStyle name="Normal 14 4 2" xfId="140" xr:uid="{00000000-0005-0000-0000-00004D000000}"/>
    <cellStyle name="Normal 14 4 2 2" xfId="215" xr:uid="{00000000-0005-0000-0000-00004E000000}"/>
    <cellStyle name="Normal 14 4 3" xfId="216" xr:uid="{00000000-0005-0000-0000-00004F000000}"/>
    <cellStyle name="Normal 14 5" xfId="141" xr:uid="{00000000-0005-0000-0000-000050000000}"/>
    <cellStyle name="Normal 14 5 2" xfId="217" xr:uid="{00000000-0005-0000-0000-000051000000}"/>
    <cellStyle name="Normal 14 6" xfId="218" xr:uid="{00000000-0005-0000-0000-000052000000}"/>
    <cellStyle name="Normal 14 6 2" xfId="219" xr:uid="{00000000-0005-0000-0000-000053000000}"/>
    <cellStyle name="Normal 14 6 2 2" xfId="220" xr:uid="{00000000-0005-0000-0000-000054000000}"/>
    <cellStyle name="Normal 14 6 2 3" xfId="287" xr:uid="{00000000-0005-0000-0000-000055000000}"/>
    <cellStyle name="Normal 14 6 3" xfId="221" xr:uid="{00000000-0005-0000-0000-000056000000}"/>
    <cellStyle name="Normal 15" xfId="43" xr:uid="{00000000-0005-0000-0000-000057000000}"/>
    <cellStyle name="Normal 15 2" xfId="142" xr:uid="{00000000-0005-0000-0000-000058000000}"/>
    <cellStyle name="Normal 15 2 2" xfId="222" xr:uid="{00000000-0005-0000-0000-000059000000}"/>
    <cellStyle name="Normal 15 3" xfId="223" xr:uid="{00000000-0005-0000-0000-00005A000000}"/>
    <cellStyle name="Normal 16" xfId="44" xr:uid="{00000000-0005-0000-0000-00005B000000}"/>
    <cellStyle name="Normal 16 2" xfId="143" xr:uid="{00000000-0005-0000-0000-00005C000000}"/>
    <cellStyle name="Normal 16 2 2" xfId="224" xr:uid="{00000000-0005-0000-0000-00005D000000}"/>
    <cellStyle name="Normal 16 3" xfId="225" xr:uid="{00000000-0005-0000-0000-00005E000000}"/>
    <cellStyle name="Normal 17" xfId="45" xr:uid="{00000000-0005-0000-0000-00005F000000}"/>
    <cellStyle name="Normal 17 2" xfId="46" xr:uid="{00000000-0005-0000-0000-000060000000}"/>
    <cellStyle name="Normal 17 2 2" xfId="47" xr:uid="{00000000-0005-0000-0000-000061000000}"/>
    <cellStyle name="Normal 17 2 3" xfId="226" xr:uid="{00000000-0005-0000-0000-000062000000}"/>
    <cellStyle name="Normal 18" xfId="48" xr:uid="{00000000-0005-0000-0000-000063000000}"/>
    <cellStyle name="Normal 18 2" xfId="144" xr:uid="{00000000-0005-0000-0000-000064000000}"/>
    <cellStyle name="Normal 18 2 2" xfId="227" xr:uid="{00000000-0005-0000-0000-000065000000}"/>
    <cellStyle name="Normal 18 3" xfId="228" xr:uid="{00000000-0005-0000-0000-000066000000}"/>
    <cellStyle name="Normal 19" xfId="49" xr:uid="{00000000-0005-0000-0000-000067000000}"/>
    <cellStyle name="Normal 2" xfId="50" xr:uid="{00000000-0005-0000-0000-000068000000}"/>
    <cellStyle name="Normal 2 2" xfId="1" xr:uid="{00000000-0005-0000-0000-000069000000}"/>
    <cellStyle name="Normal 2 2 2" xfId="51" xr:uid="{00000000-0005-0000-0000-00006A000000}"/>
    <cellStyle name="Normal 2 2 3" xfId="52" xr:uid="{00000000-0005-0000-0000-00006B000000}"/>
    <cellStyle name="Normal 2 3" xfId="53" xr:uid="{00000000-0005-0000-0000-00006C000000}"/>
    <cellStyle name="Normal 2 3 2" xfId="54" xr:uid="{00000000-0005-0000-0000-00006D000000}"/>
    <cellStyle name="Normal 2 3 2 2" xfId="2" xr:uid="{00000000-0005-0000-0000-00006E000000}"/>
    <cellStyle name="Normal 2 3 2 2 2" xfId="55" xr:uid="{00000000-0005-0000-0000-00006F000000}"/>
    <cellStyle name="Normal 2 4" xfId="56" xr:uid="{00000000-0005-0000-0000-000070000000}"/>
    <cellStyle name="Normal 2 4 2" xfId="57" xr:uid="{00000000-0005-0000-0000-000071000000}"/>
    <cellStyle name="Normal 2 4 2 2" xfId="58" xr:uid="{00000000-0005-0000-0000-000072000000}"/>
    <cellStyle name="Normal 2 4 2 2 2" xfId="59" xr:uid="{00000000-0005-0000-0000-000073000000}"/>
    <cellStyle name="Normal 2 4 2 3" xfId="60" xr:uid="{00000000-0005-0000-0000-000074000000}"/>
    <cellStyle name="Normal 2 4 2 3 2" xfId="61" xr:uid="{00000000-0005-0000-0000-000075000000}"/>
    <cellStyle name="Normal 2 4 2 4" xfId="62" xr:uid="{00000000-0005-0000-0000-000076000000}"/>
    <cellStyle name="Normal 2 4 2 4 2" xfId="63" xr:uid="{00000000-0005-0000-0000-000077000000}"/>
    <cellStyle name="Normal 2 5" xfId="64" xr:uid="{00000000-0005-0000-0000-000078000000}"/>
    <cellStyle name="Normal 2 5 2" xfId="65" xr:uid="{00000000-0005-0000-0000-000079000000}"/>
    <cellStyle name="Normal 2 5 2 2" xfId="66" xr:uid="{00000000-0005-0000-0000-00007A000000}"/>
    <cellStyle name="Normal 2 5 2 2 2" xfId="113" xr:uid="{00000000-0005-0000-0000-00007B000000}"/>
    <cellStyle name="Normal 2 5 2 2 2 2" xfId="180" xr:uid="{00000000-0005-0000-0000-00007C000000}"/>
    <cellStyle name="Normal 2 5 2 2 3" xfId="181" xr:uid="{00000000-0005-0000-0000-00007D000000}"/>
    <cellStyle name="Normal 2 5 2 3" xfId="114" xr:uid="{00000000-0005-0000-0000-00007E000000}"/>
    <cellStyle name="Normal 2 5 2 3 2" xfId="182" xr:uid="{00000000-0005-0000-0000-00007F000000}"/>
    <cellStyle name="Normal 2 5 2 4" xfId="183" xr:uid="{00000000-0005-0000-0000-000080000000}"/>
    <cellStyle name="Normal 2 5 3" xfId="67" xr:uid="{00000000-0005-0000-0000-000081000000}"/>
    <cellStyle name="Normal 2 5 3 2" xfId="68" xr:uid="{00000000-0005-0000-0000-000082000000}"/>
    <cellStyle name="Normal 2 5 3 2 2" xfId="115" xr:uid="{00000000-0005-0000-0000-000083000000}"/>
    <cellStyle name="Normal 2 5 3 2 2 2" xfId="184" xr:uid="{00000000-0005-0000-0000-000084000000}"/>
    <cellStyle name="Normal 2 5 3 2 3" xfId="185" xr:uid="{00000000-0005-0000-0000-000085000000}"/>
    <cellStyle name="Normal 2 5 3 3" xfId="116" xr:uid="{00000000-0005-0000-0000-000086000000}"/>
    <cellStyle name="Normal 2 5 3 3 2" xfId="186" xr:uid="{00000000-0005-0000-0000-000087000000}"/>
    <cellStyle name="Normal 2 5 3 4" xfId="187" xr:uid="{00000000-0005-0000-0000-000088000000}"/>
    <cellStyle name="Normal 2 5 4" xfId="69" xr:uid="{00000000-0005-0000-0000-000089000000}"/>
    <cellStyle name="Normal 2 6" xfId="70" xr:uid="{00000000-0005-0000-0000-00008A000000}"/>
    <cellStyle name="Normal 2 6 2" xfId="71" xr:uid="{00000000-0005-0000-0000-00008B000000}"/>
    <cellStyle name="Normal 2 7" xfId="72" xr:uid="{00000000-0005-0000-0000-00008C000000}"/>
    <cellStyle name="Normal 2 7 2" xfId="73" xr:uid="{00000000-0005-0000-0000-00008D000000}"/>
    <cellStyle name="Normal 2 7 2 2" xfId="117" xr:uid="{00000000-0005-0000-0000-00008E000000}"/>
    <cellStyle name="Normal 2 7 2 2 2" xfId="188" xr:uid="{00000000-0005-0000-0000-00008F000000}"/>
    <cellStyle name="Normal 2 7 2 3" xfId="189" xr:uid="{00000000-0005-0000-0000-000090000000}"/>
    <cellStyle name="Normal 2 7 3" xfId="118" xr:uid="{00000000-0005-0000-0000-000091000000}"/>
    <cellStyle name="Normal 2 7 3 2" xfId="190" xr:uid="{00000000-0005-0000-0000-000092000000}"/>
    <cellStyle name="Normal 2 7 4" xfId="191" xr:uid="{00000000-0005-0000-0000-000093000000}"/>
    <cellStyle name="Normal 2 8" xfId="74" xr:uid="{00000000-0005-0000-0000-000094000000}"/>
    <cellStyle name="Normal 2 8 2" xfId="75" xr:uid="{00000000-0005-0000-0000-000095000000}"/>
    <cellStyle name="Normal 2 8 2 2" xfId="119" xr:uid="{00000000-0005-0000-0000-000096000000}"/>
    <cellStyle name="Normal 2 8 2 2 2" xfId="192" xr:uid="{00000000-0005-0000-0000-000097000000}"/>
    <cellStyle name="Normal 2 8 2 3" xfId="193" xr:uid="{00000000-0005-0000-0000-000098000000}"/>
    <cellStyle name="Normal 2 8 3" xfId="120" xr:uid="{00000000-0005-0000-0000-000099000000}"/>
    <cellStyle name="Normal 2 8 3 2" xfId="194" xr:uid="{00000000-0005-0000-0000-00009A000000}"/>
    <cellStyle name="Normal 2 8 4" xfId="195" xr:uid="{00000000-0005-0000-0000-00009B000000}"/>
    <cellStyle name="Normal 2_Previsió+.." xfId="76" xr:uid="{00000000-0005-0000-0000-00009C000000}"/>
    <cellStyle name="Normal 20" xfId="77" xr:uid="{00000000-0005-0000-0000-00009D000000}"/>
    <cellStyle name="Normal 20 2" xfId="78" xr:uid="{00000000-0005-0000-0000-00009E000000}"/>
    <cellStyle name="Normal 20 2 2" xfId="145" xr:uid="{00000000-0005-0000-0000-00009F000000}"/>
    <cellStyle name="Normal 20 2 2 2" xfId="229" xr:uid="{00000000-0005-0000-0000-0000A0000000}"/>
    <cellStyle name="Normal 20 2 3" xfId="230" xr:uid="{00000000-0005-0000-0000-0000A1000000}"/>
    <cellStyle name="Normal 21" xfId="79" xr:uid="{00000000-0005-0000-0000-0000A2000000}"/>
    <cellStyle name="Normal 22" xfId="80" xr:uid="{00000000-0005-0000-0000-0000A3000000}"/>
    <cellStyle name="Normal 22 2" xfId="146" xr:uid="{00000000-0005-0000-0000-0000A4000000}"/>
    <cellStyle name="Normal 22 2 2" xfId="231" xr:uid="{00000000-0005-0000-0000-0000A5000000}"/>
    <cellStyle name="Normal 22 3" xfId="232" xr:uid="{00000000-0005-0000-0000-0000A6000000}"/>
    <cellStyle name="Normal 23" xfId="81" xr:uid="{00000000-0005-0000-0000-0000A7000000}"/>
    <cellStyle name="Normal 24" xfId="82" xr:uid="{00000000-0005-0000-0000-0000A8000000}"/>
    <cellStyle name="Normal 24 2" xfId="147" xr:uid="{00000000-0005-0000-0000-0000A9000000}"/>
    <cellStyle name="Normal 24 2 2" xfId="233" xr:uid="{00000000-0005-0000-0000-0000AA000000}"/>
    <cellStyle name="Normal 24 3" xfId="234" xr:uid="{00000000-0005-0000-0000-0000AB000000}"/>
    <cellStyle name="Normal 25" xfId="83" xr:uid="{00000000-0005-0000-0000-0000AC000000}"/>
    <cellStyle name="Normal 25 2" xfId="84" xr:uid="{00000000-0005-0000-0000-0000AD000000}"/>
    <cellStyle name="Normal 25 2 2" xfId="235" xr:uid="{00000000-0005-0000-0000-0000AE000000}"/>
    <cellStyle name="Normal 25 3" xfId="148" xr:uid="{00000000-0005-0000-0000-0000AF000000}"/>
    <cellStyle name="Normal 25 3 2" xfId="236" xr:uid="{00000000-0005-0000-0000-0000B0000000}"/>
    <cellStyle name="Normal 25 3 2 2" xfId="237" xr:uid="{00000000-0005-0000-0000-0000B1000000}"/>
    <cellStyle name="Normal 25 3 3" xfId="238" xr:uid="{00000000-0005-0000-0000-0000B2000000}"/>
    <cellStyle name="Normal 25 4" xfId="149" xr:uid="{00000000-0005-0000-0000-0000B3000000}"/>
    <cellStyle name="Normal 25 5" xfId="239" xr:uid="{00000000-0005-0000-0000-0000B4000000}"/>
    <cellStyle name="Normal 26" xfId="85" xr:uid="{00000000-0005-0000-0000-0000B5000000}"/>
    <cellStyle name="Normal 26 2" xfId="150" xr:uid="{00000000-0005-0000-0000-0000B6000000}"/>
    <cellStyle name="Normal 26 2 2" xfId="240" xr:uid="{00000000-0005-0000-0000-0000B7000000}"/>
    <cellStyle name="Normal 26 3" xfId="151" xr:uid="{00000000-0005-0000-0000-0000B8000000}"/>
    <cellStyle name="Normal 26 3 2" xfId="241" xr:uid="{00000000-0005-0000-0000-0000B9000000}"/>
    <cellStyle name="Normal 26 4" xfId="242" xr:uid="{00000000-0005-0000-0000-0000BA000000}"/>
    <cellStyle name="Normal 27" xfId="86" xr:uid="{00000000-0005-0000-0000-0000BB000000}"/>
    <cellStyle name="Normal 27 2" xfId="152" xr:uid="{00000000-0005-0000-0000-0000BC000000}"/>
    <cellStyle name="Normal 27 2 2" xfId="243" xr:uid="{00000000-0005-0000-0000-0000BD000000}"/>
    <cellStyle name="Normal 27 3" xfId="153" xr:uid="{00000000-0005-0000-0000-0000BE000000}"/>
    <cellStyle name="Normal 27 3 2" xfId="244" xr:uid="{00000000-0005-0000-0000-0000BF000000}"/>
    <cellStyle name="Normal 27 4" xfId="154" xr:uid="{00000000-0005-0000-0000-0000C0000000}"/>
    <cellStyle name="Normal 27 4 2" xfId="245" xr:uid="{00000000-0005-0000-0000-0000C1000000}"/>
    <cellStyle name="Normal 27 5" xfId="155" xr:uid="{00000000-0005-0000-0000-0000C2000000}"/>
    <cellStyle name="Normal 27 5 2" xfId="246" xr:uid="{00000000-0005-0000-0000-0000C3000000}"/>
    <cellStyle name="Normal 27 6" xfId="156" xr:uid="{00000000-0005-0000-0000-0000C4000000}"/>
    <cellStyle name="Normal 27 7" xfId="247" xr:uid="{00000000-0005-0000-0000-0000C5000000}"/>
    <cellStyle name="Normal 28" xfId="121" xr:uid="{00000000-0005-0000-0000-0000C6000000}"/>
    <cellStyle name="Normal 28 2" xfId="157" xr:uid="{00000000-0005-0000-0000-0000C7000000}"/>
    <cellStyle name="Normal 28 2 2" xfId="248" xr:uid="{00000000-0005-0000-0000-0000C8000000}"/>
    <cellStyle name="Normal 28 3" xfId="158" xr:uid="{00000000-0005-0000-0000-0000C9000000}"/>
    <cellStyle name="Normal 28 3 2" xfId="249" xr:uid="{00000000-0005-0000-0000-0000CA000000}"/>
    <cellStyle name="Normal 28 4" xfId="122" xr:uid="{00000000-0005-0000-0000-0000CB000000}"/>
    <cellStyle name="Normal 28 4 2" xfId="123" xr:uid="{00000000-0005-0000-0000-0000CC000000}"/>
    <cellStyle name="Normal 28 5" xfId="250" xr:uid="{00000000-0005-0000-0000-0000CD000000}"/>
    <cellStyle name="Normal 29" xfId="124" xr:uid="{00000000-0005-0000-0000-0000CE000000}"/>
    <cellStyle name="Normal 29 2" xfId="159" xr:uid="{00000000-0005-0000-0000-0000CF000000}"/>
    <cellStyle name="Normal 29 2 2" xfId="251" xr:uid="{00000000-0005-0000-0000-0000D0000000}"/>
    <cellStyle name="Normal 29 3" xfId="252" xr:uid="{00000000-0005-0000-0000-0000D1000000}"/>
    <cellStyle name="Normal 3" xfId="87" xr:uid="{00000000-0005-0000-0000-0000D2000000}"/>
    <cellStyle name="Normal 3 2" xfId="88" xr:uid="{00000000-0005-0000-0000-0000D3000000}"/>
    <cellStyle name="Normal 3 2 2" xfId="89" xr:uid="{00000000-0005-0000-0000-0000D4000000}"/>
    <cellStyle name="Normal 3 3" xfId="90" xr:uid="{00000000-0005-0000-0000-0000D5000000}"/>
    <cellStyle name="Normal 3 3 2" xfId="160" xr:uid="{00000000-0005-0000-0000-0000D6000000}"/>
    <cellStyle name="Normal 3 4" xfId="161" xr:uid="{00000000-0005-0000-0000-0000D7000000}"/>
    <cellStyle name="Normal 3_Previsió+.." xfId="91" xr:uid="{00000000-0005-0000-0000-0000D8000000}"/>
    <cellStyle name="Normal 30" xfId="125" xr:uid="{00000000-0005-0000-0000-0000D9000000}"/>
    <cellStyle name="Normal 30 2" xfId="162" xr:uid="{00000000-0005-0000-0000-0000DA000000}"/>
    <cellStyle name="Normal 31" xfId="126" xr:uid="{00000000-0005-0000-0000-0000DB000000}"/>
    <cellStyle name="Normal 31 2" xfId="196" xr:uid="{00000000-0005-0000-0000-0000DC000000}"/>
    <cellStyle name="Normal 32" xfId="127" xr:uid="{00000000-0005-0000-0000-0000DD000000}"/>
    <cellStyle name="Normal 32 2" xfId="197" xr:uid="{00000000-0005-0000-0000-0000DE000000}"/>
    <cellStyle name="Normal 33" xfId="129" xr:uid="{00000000-0005-0000-0000-0000DF000000}"/>
    <cellStyle name="Normal 33 2" xfId="253" xr:uid="{00000000-0005-0000-0000-0000E0000000}"/>
    <cellStyle name="Normal 33 3" xfId="286" xr:uid="{00000000-0005-0000-0000-0000E1000000}"/>
    <cellStyle name="Normal 34" xfId="254" xr:uid="{00000000-0005-0000-0000-0000E2000000}"/>
    <cellStyle name="Normal 35" xfId="255" xr:uid="{00000000-0005-0000-0000-0000E3000000}"/>
    <cellStyle name="Normal 36" xfId="256" xr:uid="{00000000-0005-0000-0000-0000E4000000}"/>
    <cellStyle name="Normal 37" xfId="290" xr:uid="{00000000-0005-0000-0000-0000E5000000}"/>
    <cellStyle name="Normal 38" xfId="297" xr:uid="{00000000-0005-0000-0000-0000E6000000}"/>
    <cellStyle name="Normal 38 2" xfId="298" xr:uid="{00000000-0005-0000-0000-0000E7000000}"/>
    <cellStyle name="Normal 4" xfId="92" xr:uid="{00000000-0005-0000-0000-0000E8000000}"/>
    <cellStyle name="Normal 4 2" xfId="163" xr:uid="{00000000-0005-0000-0000-0000E9000000}"/>
    <cellStyle name="Normal 4 2 2" xfId="164" xr:uid="{00000000-0005-0000-0000-0000EA000000}"/>
    <cellStyle name="Normal 4 2 2 2" xfId="257" xr:uid="{00000000-0005-0000-0000-0000EB000000}"/>
    <cellStyle name="Normal 4 2 3" xfId="258" xr:uid="{00000000-0005-0000-0000-0000EC000000}"/>
    <cellStyle name="Normal 4 3" xfId="291" xr:uid="{00000000-0005-0000-0000-0000ED000000}"/>
    <cellStyle name="Normal 5" xfId="93" xr:uid="{00000000-0005-0000-0000-0000EE000000}"/>
    <cellStyle name="Normal 5 2" xfId="94" xr:uid="{00000000-0005-0000-0000-0000EF000000}"/>
    <cellStyle name="Normal 5 2 2" xfId="165" xr:uid="{00000000-0005-0000-0000-0000F0000000}"/>
    <cellStyle name="Normal 5 2 2 2" xfId="259" xr:uid="{00000000-0005-0000-0000-0000F1000000}"/>
    <cellStyle name="Normal 5 2 3" xfId="260" xr:uid="{00000000-0005-0000-0000-0000F2000000}"/>
    <cellStyle name="Normal 5 3" xfId="95" xr:uid="{00000000-0005-0000-0000-0000F3000000}"/>
    <cellStyle name="Normal 5 3 2" xfId="166" xr:uid="{00000000-0005-0000-0000-0000F4000000}"/>
    <cellStyle name="Normal 5 3 2 2" xfId="261" xr:uid="{00000000-0005-0000-0000-0000F5000000}"/>
    <cellStyle name="Normal 5 3 3" xfId="262" xr:uid="{00000000-0005-0000-0000-0000F6000000}"/>
    <cellStyle name="Normal 5 4" xfId="167" xr:uid="{00000000-0005-0000-0000-0000F7000000}"/>
    <cellStyle name="Normal 5 4 2" xfId="263" xr:uid="{00000000-0005-0000-0000-0000F8000000}"/>
    <cellStyle name="Normal 5 5" xfId="168" xr:uid="{00000000-0005-0000-0000-0000F9000000}"/>
    <cellStyle name="Normal 5 5 2" xfId="264" xr:uid="{00000000-0005-0000-0000-0000FA000000}"/>
    <cellStyle name="Normal 5 6" xfId="265" xr:uid="{00000000-0005-0000-0000-0000FB000000}"/>
    <cellStyle name="Normal 5 7" xfId="266" xr:uid="{00000000-0005-0000-0000-0000FC000000}"/>
    <cellStyle name="Normal 6" xfId="96" xr:uid="{00000000-0005-0000-0000-0000FD000000}"/>
    <cellStyle name="Normal 7" xfId="97" xr:uid="{00000000-0005-0000-0000-0000FE000000}"/>
    <cellStyle name="Normal 7 2" xfId="98" xr:uid="{00000000-0005-0000-0000-0000FF000000}"/>
    <cellStyle name="Normal 7 2 2" xfId="169" xr:uid="{00000000-0005-0000-0000-000000010000}"/>
    <cellStyle name="Normal 7 2 2 2" xfId="267" xr:uid="{00000000-0005-0000-0000-000001010000}"/>
    <cellStyle name="Normal 7 2 3" xfId="268" xr:uid="{00000000-0005-0000-0000-000002010000}"/>
    <cellStyle name="Normal 8" xfId="99" xr:uid="{00000000-0005-0000-0000-000003010000}"/>
    <cellStyle name="Normal 8 2" xfId="100" xr:uid="{00000000-0005-0000-0000-000004010000}"/>
    <cellStyle name="Normal 9" xfId="101" xr:uid="{00000000-0005-0000-0000-000005010000}"/>
    <cellStyle name="Normal 9 2" xfId="102" xr:uid="{00000000-0005-0000-0000-000006010000}"/>
    <cellStyle name="Percentual 2" xfId="103" xr:uid="{00000000-0005-0000-0000-000007010000}"/>
    <cellStyle name="Porcentaje 2" xfId="128" xr:uid="{00000000-0005-0000-0000-000008010000}"/>
    <cellStyle name="Porcentaje 2 2" xfId="170" xr:uid="{00000000-0005-0000-0000-000009010000}"/>
    <cellStyle name="Porcentaje 2 3" xfId="269" xr:uid="{00000000-0005-0000-0000-00000A010000}"/>
    <cellStyle name="Porcentaje 3" xfId="171" xr:uid="{00000000-0005-0000-0000-00000B010000}"/>
    <cellStyle name="Porcentaje 3 2" xfId="270" xr:uid="{00000000-0005-0000-0000-00000C010000}"/>
    <cellStyle name="Porcentaje 3 3" xfId="271" xr:uid="{00000000-0005-0000-0000-00000D010000}"/>
    <cellStyle name="Porcentaje 4" xfId="272" xr:uid="{00000000-0005-0000-0000-00000E010000}"/>
    <cellStyle name="Porcentaje 4 2" xfId="273" xr:uid="{00000000-0005-0000-0000-00000F010000}"/>
    <cellStyle name="Porcentual 2" xfId="104" xr:uid="{00000000-0005-0000-0000-000010010000}"/>
    <cellStyle name="Porcentual 2 2" xfId="105" xr:uid="{00000000-0005-0000-0000-000011010000}"/>
    <cellStyle name="Porcentual 3" xfId="106" xr:uid="{00000000-0005-0000-0000-000012010000}"/>
    <cellStyle name="Porcentual 3 2" xfId="107" xr:uid="{00000000-0005-0000-0000-000013010000}"/>
    <cellStyle name="Porcentual 3 2 2" xfId="172" xr:uid="{00000000-0005-0000-0000-000014010000}"/>
    <cellStyle name="Porcentual 3 2 2 2" xfId="274" xr:uid="{00000000-0005-0000-0000-000015010000}"/>
    <cellStyle name="Porcentual 3 2 3" xfId="275" xr:uid="{00000000-0005-0000-0000-000016010000}"/>
    <cellStyle name="Porcentual 4" xfId="108" xr:uid="{00000000-0005-0000-0000-000017010000}"/>
    <cellStyle name="Porcentual 5" xfId="109" xr:uid="{00000000-0005-0000-0000-000018010000}"/>
    <cellStyle name="Porcentual 6" xfId="110" xr:uid="{00000000-0005-0000-0000-000019010000}"/>
    <cellStyle name="Porcentual 6 2" xfId="173" xr:uid="{00000000-0005-0000-0000-00001A010000}"/>
    <cellStyle name="Porcentual 6 2 2" xfId="276" xr:uid="{00000000-0005-0000-0000-00001B010000}"/>
    <cellStyle name="Porcentual 6 3" xfId="277" xr:uid="{00000000-0005-0000-0000-00001C010000}"/>
    <cellStyle name="Porcentual 7" xfId="111" xr:uid="{00000000-0005-0000-0000-00001D010000}"/>
    <cellStyle name="Porcentual 7 2" xfId="174" xr:uid="{00000000-0005-0000-0000-00001E010000}"/>
    <cellStyle name="Porcentual 7 2 2" xfId="278" xr:uid="{00000000-0005-0000-0000-00001F010000}"/>
    <cellStyle name="Porcentual 7 3" xfId="279" xr:uid="{00000000-0005-0000-0000-000020010000}"/>
    <cellStyle name="Porcentual 8" xfId="175" xr:uid="{00000000-0005-0000-0000-000021010000}"/>
    <cellStyle name="Porcentual 8 2" xfId="176" xr:uid="{00000000-0005-0000-0000-000022010000}"/>
    <cellStyle name="Porcentual 8 2 2" xfId="280" xr:uid="{00000000-0005-0000-0000-000023010000}"/>
    <cellStyle name="Porcentual 8 3" xfId="177" xr:uid="{00000000-0005-0000-0000-000024010000}"/>
    <cellStyle name="Porcentual 8 3 2" xfId="281" xr:uid="{00000000-0005-0000-0000-000025010000}"/>
    <cellStyle name="Porcentual 8 4" xfId="178" xr:uid="{00000000-0005-0000-0000-000026010000}"/>
    <cellStyle name="Porcentual 8 4 2" xfId="282" xr:uid="{00000000-0005-0000-0000-000027010000}"/>
    <cellStyle name="Porcentual 8 5" xfId="179" xr:uid="{00000000-0005-0000-0000-000028010000}"/>
    <cellStyle name="Porcentual 8 5 2" xfId="283" xr:uid="{00000000-0005-0000-0000-000029010000}"/>
    <cellStyle name="Porcentual 8 6" xfId="284" xr:uid="{00000000-0005-0000-0000-00002A010000}"/>
    <cellStyle name="Porcentual 9" xfId="285" xr:uid="{00000000-0005-0000-0000-00002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selection activeCell="A32" sqref="A32"/>
    </sheetView>
  </sheetViews>
  <sheetFormatPr baseColWidth="10" defaultRowHeight="15" x14ac:dyDescent="0.25"/>
  <cols>
    <col min="1" max="1" width="54.42578125" customWidth="1"/>
    <col min="2" max="2" width="22.85546875" customWidth="1"/>
    <col min="3" max="3" width="18.85546875" customWidth="1"/>
  </cols>
  <sheetData>
    <row r="1" spans="1:3" ht="23.25" x14ac:dyDescent="0.35">
      <c r="A1" s="12" t="s">
        <v>26</v>
      </c>
      <c r="B1" s="5"/>
    </row>
    <row r="2" spans="1:3" ht="15.75" thickBot="1" x14ac:dyDescent="0.3">
      <c r="A2" s="6" t="s">
        <v>0</v>
      </c>
      <c r="B2" s="5"/>
    </row>
    <row r="3" spans="1:3" ht="51.75" customHeight="1" thickTop="1" x14ac:dyDescent="0.25">
      <c r="A3" s="7"/>
      <c r="B3" s="18" t="s">
        <v>22</v>
      </c>
      <c r="C3" s="27" t="s">
        <v>25</v>
      </c>
    </row>
    <row r="4" spans="1:3" ht="21" thickBot="1" x14ac:dyDescent="0.3">
      <c r="A4" s="4"/>
      <c r="B4" s="19" t="s">
        <v>1</v>
      </c>
      <c r="C4" s="28" t="s">
        <v>1</v>
      </c>
    </row>
    <row r="5" spans="1:3" ht="16.5" thickTop="1" x14ac:dyDescent="0.25">
      <c r="A5" s="1" t="s">
        <v>17</v>
      </c>
      <c r="B5" s="20">
        <v>11255</v>
      </c>
      <c r="C5" s="29">
        <v>11716</v>
      </c>
    </row>
    <row r="6" spans="1:3" ht="15.75" x14ac:dyDescent="0.25">
      <c r="A6" s="1" t="s">
        <v>2</v>
      </c>
      <c r="B6" s="13">
        <v>8027</v>
      </c>
      <c r="C6" s="30">
        <v>8338</v>
      </c>
    </row>
    <row r="7" spans="1:3" ht="15.75" x14ac:dyDescent="0.25">
      <c r="A7" s="1" t="s">
        <v>3</v>
      </c>
      <c r="B7" s="13">
        <v>450</v>
      </c>
      <c r="C7" s="30">
        <v>102</v>
      </c>
    </row>
    <row r="8" spans="1:3" ht="18" x14ac:dyDescent="0.25">
      <c r="A8" s="3" t="s">
        <v>4</v>
      </c>
      <c r="B8" s="14">
        <f>+SUM(B5:B7)</f>
        <v>19732</v>
      </c>
      <c r="C8" s="31">
        <f>SUM(C5:C7)</f>
        <v>20156</v>
      </c>
    </row>
    <row r="9" spans="1:3" ht="15.75" x14ac:dyDescent="0.25">
      <c r="A9" s="1" t="s">
        <v>18</v>
      </c>
      <c r="B9" s="13">
        <v>4012</v>
      </c>
      <c r="C9" s="30">
        <v>3846</v>
      </c>
    </row>
    <row r="10" spans="1:3" ht="15.75" x14ac:dyDescent="0.25">
      <c r="A10" s="1" t="s">
        <v>5</v>
      </c>
      <c r="B10" s="13">
        <v>9246</v>
      </c>
      <c r="C10" s="30">
        <v>9817</v>
      </c>
    </row>
    <row r="11" spans="1:3" ht="18" x14ac:dyDescent="0.25">
      <c r="A11" s="3" t="s">
        <v>6</v>
      </c>
      <c r="B11" s="14">
        <f>+SUM(B9:B10)</f>
        <v>13258</v>
      </c>
      <c r="C11" s="31">
        <f>SUM(C9:C10)</f>
        <v>13663</v>
      </c>
    </row>
    <row r="12" spans="1:3" ht="19.5" thickBot="1" x14ac:dyDescent="0.35">
      <c r="A12" s="8" t="s">
        <v>7</v>
      </c>
      <c r="B12" s="15">
        <f>+B8-B11</f>
        <v>6474</v>
      </c>
      <c r="C12" s="32">
        <f>+C8-C11</f>
        <v>6493</v>
      </c>
    </row>
    <row r="13" spans="1:3" ht="18" x14ac:dyDescent="0.25">
      <c r="A13" s="3" t="s">
        <v>8</v>
      </c>
      <c r="B13" s="16">
        <v>-971</v>
      </c>
      <c r="C13" s="31">
        <v>-896</v>
      </c>
    </row>
    <row r="14" spans="1:3" ht="19.5" thickBot="1" x14ac:dyDescent="0.35">
      <c r="A14" s="8" t="s">
        <v>9</v>
      </c>
      <c r="B14" s="15">
        <f t="shared" ref="B14" si="0">+B12+B13</f>
        <v>5503</v>
      </c>
      <c r="C14" s="32">
        <f>+C12+C13</f>
        <v>5597</v>
      </c>
    </row>
    <row r="15" spans="1:3" ht="15.75" x14ac:dyDescent="0.25">
      <c r="A15" s="1" t="s">
        <v>10</v>
      </c>
      <c r="B15" s="13">
        <v>-4425</v>
      </c>
      <c r="C15" s="30">
        <v>-4430</v>
      </c>
    </row>
    <row r="16" spans="1:3" ht="15.75" x14ac:dyDescent="0.25">
      <c r="A16" s="1" t="s">
        <v>11</v>
      </c>
      <c r="B16" s="13">
        <v>1360</v>
      </c>
      <c r="C16" s="30">
        <v>1365</v>
      </c>
    </row>
    <row r="17" spans="1:5" ht="19.5" thickBot="1" x14ac:dyDescent="0.3">
      <c r="A17" s="2" t="s">
        <v>12</v>
      </c>
      <c r="B17" s="17">
        <f>+B14+B15+B16</f>
        <v>2438</v>
      </c>
      <c r="C17" s="33">
        <f>+C14+C15+C16</f>
        <v>2532</v>
      </c>
    </row>
    <row r="18" spans="1:5" ht="15.75" thickTop="1" x14ac:dyDescent="0.25"/>
    <row r="19" spans="1:5" s="5" customFormat="1" x14ac:dyDescent="0.25"/>
    <row r="21" spans="1:5" ht="23.25" x14ac:dyDescent="0.35">
      <c r="A21" s="12" t="s">
        <v>27</v>
      </c>
      <c r="B21" s="5"/>
      <c r="C21" s="5"/>
      <c r="D21" s="5"/>
      <c r="E21" s="5"/>
    </row>
    <row r="22" spans="1:5" ht="15.75" thickBot="1" x14ac:dyDescent="0.3">
      <c r="A22" s="6" t="s">
        <v>0</v>
      </c>
      <c r="B22" s="5"/>
      <c r="C22" s="5"/>
      <c r="D22" s="5"/>
      <c r="E22" s="5"/>
    </row>
    <row r="23" spans="1:5" ht="49.5" customHeight="1" thickTop="1" x14ac:dyDescent="0.25">
      <c r="A23" s="7" t="s">
        <v>13</v>
      </c>
      <c r="B23" s="21" t="s">
        <v>22</v>
      </c>
      <c r="C23" s="34" t="s">
        <v>24</v>
      </c>
    </row>
    <row r="24" spans="1:5" ht="15.75" x14ac:dyDescent="0.25">
      <c r="A24" s="11" t="s">
        <v>14</v>
      </c>
      <c r="B24" s="22">
        <v>1019</v>
      </c>
      <c r="C24" s="35">
        <v>938</v>
      </c>
    </row>
    <row r="25" spans="1:5" ht="19.5" thickBot="1" x14ac:dyDescent="0.35">
      <c r="A25" s="8" t="s">
        <v>19</v>
      </c>
      <c r="B25" s="23">
        <f>+B24</f>
        <v>1019</v>
      </c>
      <c r="C25" s="36">
        <f>+C24</f>
        <v>938</v>
      </c>
    </row>
    <row r="26" spans="1:5" ht="15.75" x14ac:dyDescent="0.25">
      <c r="A26" s="11" t="s">
        <v>20</v>
      </c>
      <c r="B26" s="22">
        <v>500</v>
      </c>
      <c r="C26" s="35">
        <v>565</v>
      </c>
    </row>
    <row r="27" spans="1:5" ht="15.75" x14ac:dyDescent="0.25">
      <c r="A27" s="11" t="s">
        <v>15</v>
      </c>
      <c r="B27" s="22">
        <v>0</v>
      </c>
      <c r="C27" s="35">
        <v>30</v>
      </c>
    </row>
    <row r="28" spans="1:5" ht="15.75" x14ac:dyDescent="0.25">
      <c r="A28" s="11" t="s">
        <v>23</v>
      </c>
      <c r="B28" s="22">
        <v>343</v>
      </c>
      <c r="C28" s="35">
        <v>343</v>
      </c>
    </row>
    <row r="29" spans="1:5" ht="19.5" thickBot="1" x14ac:dyDescent="0.35">
      <c r="A29" s="8" t="s">
        <v>21</v>
      </c>
      <c r="B29" s="23">
        <f>SUM(B26:B28)</f>
        <v>843</v>
      </c>
      <c r="C29" s="36">
        <f>SUM(C26:C28)</f>
        <v>938</v>
      </c>
    </row>
    <row r="30" spans="1:5" x14ac:dyDescent="0.25">
      <c r="A30" s="9"/>
      <c r="B30" s="24"/>
      <c r="C30" s="37"/>
    </row>
    <row r="31" spans="1:5" ht="19.5" thickBot="1" x14ac:dyDescent="0.3">
      <c r="A31" s="10" t="s">
        <v>16</v>
      </c>
      <c r="B31" s="25">
        <f>+B29+B25</f>
        <v>1862</v>
      </c>
      <c r="C31" s="38">
        <f>+C29+C25</f>
        <v>1876</v>
      </c>
    </row>
    <row r="32" spans="1:5" ht="15.75" thickTop="1" x14ac:dyDescent="0.25">
      <c r="A32" s="26" t="s">
        <v>28</v>
      </c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4F66259C4FF34BBF11E1F5D70A0EDF" ma:contentTypeVersion="14" ma:contentTypeDescription="Crear nuevo documento." ma:contentTypeScope="" ma:versionID="228932ad37f622f633fb1a987235e61b">
  <xsd:schema xmlns:xsd="http://www.w3.org/2001/XMLSchema" xmlns:xs="http://www.w3.org/2001/XMLSchema" xmlns:p="http://schemas.microsoft.com/office/2006/metadata/properties" xmlns:ns2="1df7b3af-5bd5-4865-99ad-6069d8198c17" xmlns:ns3="fb3775ca-5041-4d29-a3b5-ed5efc9250c3" targetNamespace="http://schemas.microsoft.com/office/2006/metadata/properties" ma:root="true" ma:fieldsID="f85d48d4d32fccea15ce2a04c927c4c9" ns2:_="" ns3:_="">
    <xsd:import namespace="1df7b3af-5bd5-4865-99ad-6069d8198c17"/>
    <xsd:import namespace="fb3775ca-5041-4d29-a3b5-ed5efc925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7b3af-5bd5-4865-99ad-6069d8198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943c1524-3fb5-4364-b89a-e5ce6f5f79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75ca-5041-4d29-a3b5-ed5efc925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e9978dd-b5b9-4102-8fbd-00c9534b6a62}" ma:internalName="TaxCatchAll" ma:showField="CatchAllData" ma:web="fb3775ca-5041-4d29-a3b5-ed5efc925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f7b3af-5bd5-4865-99ad-6069d8198c17">
      <Terms xmlns="http://schemas.microsoft.com/office/infopath/2007/PartnerControls"/>
    </lcf76f155ced4ddcb4097134ff3c332f>
    <TaxCatchAll xmlns="fb3775ca-5041-4d29-a3b5-ed5efc9250c3" xsi:nil="true"/>
  </documentManagement>
</p:properties>
</file>

<file path=customXml/itemProps1.xml><?xml version="1.0" encoding="utf-8"?>
<ds:datastoreItem xmlns:ds="http://schemas.openxmlformats.org/officeDocument/2006/customXml" ds:itemID="{F6C1E4EF-9EE3-43F6-9F5F-DE74DE92611F}"/>
</file>

<file path=customXml/itemProps2.xml><?xml version="1.0" encoding="utf-8"?>
<ds:datastoreItem xmlns:ds="http://schemas.openxmlformats.org/officeDocument/2006/customXml" ds:itemID="{E08BEBBF-BB76-45A8-86D4-2AA1EAB9C8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EF814-E7BA-4D12-9756-A039B75C08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Gonzalez Nuñez</dc:creator>
  <cp:lastModifiedBy>Maria Isabel Fernandez</cp:lastModifiedBy>
  <cp:lastPrinted>2022-08-01T09:02:13Z</cp:lastPrinted>
  <dcterms:created xsi:type="dcterms:W3CDTF">2018-08-06T10:15:45Z</dcterms:created>
  <dcterms:modified xsi:type="dcterms:W3CDTF">2022-08-02T06:10:27Z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0x0101009CF1D3E75A8D0E4298395F7AB079DFDE</vt:lpwstr>
  </property>
  <property fmtid="{D5CDD505-2E9C-101B-9397-08002B2CF9AE}" pid="3" name="Order">
    <vt:r8>429800</vt:r8>
  </property>
</Properties>
</file>