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Liquidació pressupostaria\"/>
    </mc:Choice>
  </mc:AlternateContent>
  <bookViews>
    <workbookView xWindow="0" yWindow="0" windowWidth="28800" windowHeight="135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29" i="1" l="1"/>
  <c r="C26" i="1"/>
  <c r="C11" i="1"/>
  <c r="C8" i="1"/>
  <c r="C12" i="1" s="1"/>
  <c r="C14" i="1" s="1"/>
  <c r="C17" i="1" s="1"/>
  <c r="C31" i="1" l="1"/>
  <c r="B29" i="1"/>
  <c r="B26" i="1"/>
  <c r="B11" i="1"/>
  <c r="B8" i="1"/>
  <c r="B12" i="1" s="1"/>
  <c r="B14" i="1" s="1"/>
  <c r="B17" i="1" s="1"/>
  <c r="B31" i="1" l="1"/>
</calcChain>
</file>

<file path=xl/sharedStrings.xml><?xml version="1.0" encoding="utf-8"?>
<sst xmlns="http://schemas.openxmlformats.org/spreadsheetml/2006/main" count="30" uniqueCount="27">
  <si>
    <t>milers €</t>
  </si>
  <si>
    <t>import</t>
  </si>
  <si>
    <t>Prestació de serveis</t>
  </si>
  <si>
    <t>Subvencions / donacions</t>
  </si>
  <si>
    <t>Ingressos ordinaris</t>
  </si>
  <si>
    <t>Personal d'estructura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</si>
  <si>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</si>
  <si>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</si>
  <si>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</si>
  <si>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</si>
  <si>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</si>
  <si>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</si>
  <si>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</si>
  <si>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</si>
  <si>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INVERSIÓ PREVISTA (milers €)</t>
  </si>
  <si>
    <t>Reposició</t>
  </si>
  <si>
    <t xml:space="preserve"> REPOSICIÓ</t>
  </si>
  <si>
    <t>Acabament inversió en curs</t>
  </si>
  <si>
    <t>Nova infraestructura científica SCC</t>
  </si>
  <si>
    <t>SUBTOTAL NOVES INVERSIONS</t>
  </si>
  <si>
    <t>TOTAL INVERSIONS:</t>
  </si>
  <si>
    <t>Pressupost 2015</t>
  </si>
  <si>
    <t>Real 2015</t>
  </si>
  <si>
    <t>Real  2015</t>
  </si>
  <si>
    <t>Liquidació pressupostaria 2015</t>
  </si>
  <si>
    <t xml:space="preserve">Lloguers  i comissió gestió </t>
  </si>
  <si>
    <t>Liquidació pressupost de capital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</si>
</sst>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#,##0.0"/>
    <numFmt numFmtId="165" formatCode="_-* #,##0.00\ [$€-1]_-;\-* #,##0.00\ [$€-1]_-;_-* &quot;-&quot;??\ [$€-1]_-"/>
    <numFmt numFmtId="166" formatCode="_-* #,##0.00\ [$€]_-;\-* #,##0.00\ [$€]_-;_-* &quot;-&quot;??\ [$€]_-;_-@_-"/>
    <numFmt numFmtId="167" formatCode="_-* #,##0\ _p_t_a_-;\-* #,##0\ _p_t_a_-;_-* &quot;-&quot;\ _p_t_a_-;_-@_-"/>
    <numFmt numFmtId="168" formatCode="_-* #,##0\ _P_t_s_-;\-* #,##0\ _P_t_s_-;_-* &quot;-&quot;\ _P_t_s_-;_-@_-"/>
    <numFmt numFmtId="169" formatCode="_-* #,##0.00\ _P_t_s_-;\-* #,##0.00\ _P_t_s_-;_-* &quot;-&quot;??\ _P_t_s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b/>
      <sz val="18"/>
      <color rgb="FF0070C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rgb="FFFFFF00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/>
      <right style="thin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ck">
        <color theme="4" tint="-0.24994659260841701"/>
      </left>
      <right/>
      <top style="thick">
        <color theme="4" tint="-0.24994659260841701"/>
      </top>
      <bottom/>
      <diagonal/>
    </border>
    <border>
      <left style="thick">
        <color theme="4" tint="-0.24994659260841701"/>
      </left>
      <right/>
      <top/>
      <bottom style="thin">
        <color indexed="64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indexed="64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medium">
        <color theme="3" tint="0.39994506668294322"/>
      </bottom>
      <diagonal/>
    </border>
    <border>
      <left style="thick">
        <color theme="4" tint="-0.24994659260841701"/>
      </left>
      <right style="thick">
        <color theme="4" tint="-0.24994659260841701"/>
      </right>
      <top style="medium">
        <color theme="3" tint="0.39994506668294322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theme="3" tint="0.39991454817346722"/>
      </top>
      <bottom style="thick">
        <color theme="4" tint="-0.24994659260841701"/>
      </bottom>
      <diagonal/>
    </border>
  </borders>
  <cellStyleXfs count="300">
    <xf numFmtId="0" fontId="0" fillId="0" borderId="0"/>
    <xf numFmtId="0" fontId="8" fillId="0" borderId="0"/>
    <xf numFmtId="0" fontId="9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8" fillId="0" borderId="0" applyFont="0" applyFill="0" applyBorder="0" applyAlignment="0" applyProtection="0"/>
    <xf numFmtId="41" fontId="1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9" fillId="0" borderId="0"/>
    <xf numFmtId="0" fontId="8" fillId="0" borderId="0"/>
    <xf numFmtId="166" fontId="8" fillId="0" borderId="0"/>
    <xf numFmtId="0" fontId="9" fillId="0" borderId="0"/>
    <xf numFmtId="0" fontId="9" fillId="0" borderId="0"/>
    <xf numFmtId="166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166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10" fillId="0" borderId="0"/>
    <xf numFmtId="0" fontId="8" fillId="0" borderId="0"/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9" fillId="0" borderId="0"/>
    <xf numFmtId="0" fontId="9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2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0" fontId="8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/>
    <xf numFmtId="0" fontId="7" fillId="0" borderId="0" xfId="0" applyFont="1" applyBorder="1"/>
    <xf numFmtId="0" fontId="13" fillId="8" borderId="0" xfId="0" applyFont="1" applyFill="1" applyBorder="1" applyAlignment="1">
      <alignment horizontal="left" vertical="center"/>
    </xf>
    <xf numFmtId="0" fontId="16" fillId="0" borderId="0" xfId="63" applyFont="1" applyFill="1" applyBorder="1" applyAlignment="1">
      <alignment horizontal="left"/>
    </xf>
    <xf numFmtId="164" fontId="15" fillId="7" borderId="2" xfId="63" applyNumberFormat="1" applyFont="1" applyFill="1" applyBorder="1" applyAlignment="1">
      <alignment horizontal="left"/>
    </xf>
    <xf numFmtId="164" fontId="15" fillId="9" borderId="3" xfId="63" applyNumberFormat="1" applyFont="1" applyFill="1" applyBorder="1" applyAlignment="1">
      <alignment horizontal="right" vertical="center"/>
    </xf>
    <xf numFmtId="0" fontId="17" fillId="0" borderId="0" xfId="63" applyFont="1" applyFill="1" applyBorder="1" applyAlignment="1">
      <alignment horizontal="right"/>
    </xf>
    <xf numFmtId="0" fontId="13" fillId="8" borderId="1" xfId="0" applyFont="1" applyFill="1" applyBorder="1" applyAlignment="1">
      <alignment horizontal="left" vertical="center"/>
    </xf>
    <xf numFmtId="0" fontId="14" fillId="12" borderId="7" xfId="0" applyFont="1" applyFill="1" applyBorder="1" applyAlignment="1">
      <alignment horizontal="right" vertical="center"/>
    </xf>
    <xf numFmtId="0" fontId="13" fillId="12" borderId="6" xfId="0" applyFont="1" applyFill="1" applyBorder="1" applyAlignment="1">
      <alignment horizontal="right" vertical="center" wrapText="1"/>
    </xf>
    <xf numFmtId="0" fontId="20" fillId="0" borderId="0" xfId="0" applyFont="1"/>
    <xf numFmtId="0" fontId="0" fillId="0" borderId="0" xfId="0"/>
    <xf numFmtId="0" fontId="7" fillId="0" borderId="0" xfId="0" applyFont="1" applyBorder="1"/>
    <xf numFmtId="0" fontId="13" fillId="8" borderId="0" xfId="0" applyFont="1" applyFill="1" applyBorder="1" applyAlignment="1">
      <alignment horizontal="left" vertical="center"/>
    </xf>
    <xf numFmtId="164" fontId="15" fillId="7" borderId="2" xfId="63" applyNumberFormat="1" applyFont="1" applyFill="1" applyBorder="1" applyAlignment="1">
      <alignment horizontal="left"/>
    </xf>
    <xf numFmtId="0" fontId="1" fillId="0" borderId="0" xfId="40" applyFont="1"/>
    <xf numFmtId="0" fontId="1" fillId="0" borderId="0" xfId="139" applyFont="1"/>
    <xf numFmtId="0" fontId="6" fillId="0" borderId="0" xfId="46" applyFont="1"/>
    <xf numFmtId="3" fontId="16" fillId="0" borderId="0" xfId="63" applyNumberFormat="1" applyFont="1" applyFill="1" applyBorder="1" applyAlignment="1">
      <alignment horizontal="right"/>
    </xf>
    <xf numFmtId="3" fontId="15" fillId="7" borderId="2" xfId="63" applyNumberFormat="1" applyFont="1" applyFill="1" applyBorder="1" applyAlignment="1">
      <alignment horizontal="right"/>
    </xf>
    <xf numFmtId="3" fontId="1" fillId="0" borderId="0" xfId="40" applyNumberFormat="1" applyFont="1" applyAlignment="1">
      <alignment horizontal="right"/>
    </xf>
    <xf numFmtId="3" fontId="15" fillId="9" borderId="4" xfId="63" applyNumberFormat="1" applyFont="1" applyFill="1" applyBorder="1" applyAlignment="1">
      <alignment horizontal="right" vertical="center"/>
    </xf>
    <xf numFmtId="164" fontId="15" fillId="9" borderId="5" xfId="63" applyNumberFormat="1" applyFont="1" applyFill="1" applyBorder="1" applyAlignment="1">
      <alignment horizontal="left" vertical="center"/>
    </xf>
    <xf numFmtId="0" fontId="19" fillId="8" borderId="0" xfId="0" applyFont="1" applyFill="1" applyBorder="1" applyAlignment="1">
      <alignment horizontal="right" vertical="center" wrapText="1"/>
    </xf>
    <xf numFmtId="0" fontId="16" fillId="0" borderId="0" xfId="63" applyFont="1" applyFill="1" applyBorder="1" applyAlignment="1">
      <alignment horizontal="right"/>
    </xf>
    <xf numFmtId="0" fontId="20" fillId="0" borderId="0" xfId="0" applyFont="1"/>
    <xf numFmtId="3" fontId="18" fillId="13" borderId="8" xfId="1" applyNumberFormat="1" applyFont="1" applyFill="1" applyBorder="1" applyAlignment="1">
      <alignment horizontal="right"/>
    </xf>
    <xf numFmtId="3" fontId="18" fillId="13" borderId="9" xfId="1" applyNumberFormat="1" applyFont="1" applyFill="1" applyBorder="1" applyAlignment="1">
      <alignment horizontal="right"/>
    </xf>
    <xf numFmtId="3" fontId="17" fillId="11" borderId="9" xfId="1" applyNumberFormat="1" applyFont="1" applyFill="1" applyBorder="1" applyAlignment="1">
      <alignment horizontal="right"/>
    </xf>
    <xf numFmtId="3" fontId="15" fillId="11" borderId="10" xfId="63" applyNumberFormat="1" applyFont="1" applyFill="1" applyBorder="1" applyAlignment="1">
      <alignment horizontal="right"/>
    </xf>
    <xf numFmtId="3" fontId="17" fillId="11" borderId="11" xfId="1" applyNumberFormat="1" applyFont="1" applyFill="1" applyBorder="1" applyAlignment="1">
      <alignment horizontal="right"/>
    </xf>
    <xf numFmtId="3" fontId="15" fillId="10" borderId="12" xfId="63" applyNumberFormat="1" applyFont="1" applyFill="1" applyBorder="1" applyAlignment="1">
      <alignment horizontal="right" vertical="center"/>
    </xf>
  </cellXfs>
  <cellStyles count="300">
    <cellStyle name="Buena 2" xfId="130"/>
    <cellStyle name="Énfasis2 2" xfId="292"/>
    <cellStyle name="Énfasis5 2" xfId="293"/>
    <cellStyle name="Euro" xfId="3"/>
    <cellStyle name="Euro 2" xfId="4"/>
    <cellStyle name="Euro 3" xfId="112"/>
    <cellStyle name="Euro_Previsió+.." xfId="5"/>
    <cellStyle name="Incorrecto 2" xfId="294"/>
    <cellStyle name="Milers 2" xfId="6"/>
    <cellStyle name="Milers 3" xfId="7"/>
    <cellStyle name="Milers 3 2" xfId="8"/>
    <cellStyle name="Milers 3 2 2" xfId="131"/>
    <cellStyle name="Milers 3 2 2 2" xfId="198"/>
    <cellStyle name="Milers 3 2 3" xfId="199"/>
    <cellStyle name="Millares [0] 10" xfId="9"/>
    <cellStyle name="Millares [0] 11" xfId="10"/>
    <cellStyle name="Millares [0] 11 2" xfId="200"/>
    <cellStyle name="Millares [0] 12" xfId="132"/>
    <cellStyle name="Millares [0] 12 2" xfId="201"/>
    <cellStyle name="Millares [0] 2" xfId="11"/>
    <cellStyle name="Millares [0] 2 2" xfId="12"/>
    <cellStyle name="Millares [0] 2 3" xfId="13"/>
    <cellStyle name="Millares [0] 3" xfId="14"/>
    <cellStyle name="Millares [0] 4" xfId="15"/>
    <cellStyle name="Millares [0] 5" xfId="16"/>
    <cellStyle name="Millares [0] 6" xfId="17"/>
    <cellStyle name="Millares [0] 7" xfId="18"/>
    <cellStyle name="Millares [0] 8" xfId="19"/>
    <cellStyle name="Millares [0] 9" xfId="20"/>
    <cellStyle name="Millares 10" xfId="288"/>
    <cellStyle name="Millares 11" xfId="299"/>
    <cellStyle name="Millares 2" xfId="21"/>
    <cellStyle name="Millares 2 2" xfId="22"/>
    <cellStyle name="Millares 2 3" xfId="133"/>
    <cellStyle name="Millares 2 3 2" xfId="202"/>
    <cellStyle name="Millares 3" xfId="23"/>
    <cellStyle name="Millares 3 2" xfId="24"/>
    <cellStyle name="Millares 3 2 2" xfId="25"/>
    <cellStyle name="Millares 4" xfId="26"/>
    <cellStyle name="Millares 5" xfId="27"/>
    <cellStyle name="Millares 6" xfId="28"/>
    <cellStyle name="Millares 7" xfId="29"/>
    <cellStyle name="Millares 7 2" xfId="134"/>
    <cellStyle name="Millares 7 2 2" xfId="203"/>
    <cellStyle name="Millares 7 3" xfId="135"/>
    <cellStyle name="Millares 7 3 2" xfId="204"/>
    <cellStyle name="Millares 7 4" xfId="205"/>
    <cellStyle name="Millares 8" xfId="30"/>
    <cellStyle name="Millares 9" xfId="206"/>
    <cellStyle name="Millares 9 2" xfId="207"/>
    <cellStyle name="Moneda 2" xfId="289"/>
    <cellStyle name="Moneda 3" xfId="295"/>
    <cellStyle name="Neutral 2" xfId="296"/>
    <cellStyle name="Normal" xfId="0" builtinId="0"/>
    <cellStyle name="Normal 10" xfId="31"/>
    <cellStyle name="Normal 11" xfId="32"/>
    <cellStyle name="Normal 11 2" xfId="33"/>
    <cellStyle name="Normal 12" xfId="34"/>
    <cellStyle name="Normal 12 2" xfId="35"/>
    <cellStyle name="Normal 13" xfId="36"/>
    <cellStyle name="Normal 13 2" xfId="37"/>
    <cellStyle name="Normal 14" xfId="38"/>
    <cellStyle name="Normal 14 2" xfId="39"/>
    <cellStyle name="Normal 14 2 2" xfId="136"/>
    <cellStyle name="Normal 14 2 2 2" xfId="208"/>
    <cellStyle name="Normal 14 2 3" xfId="209"/>
    <cellStyle name="Normal 14 3" xfId="40"/>
    <cellStyle name="Normal 14 3 2" xfId="41"/>
    <cellStyle name="Normal 14 3 2 2" xfId="137"/>
    <cellStyle name="Normal 14 3 2 2 2" xfId="210"/>
    <cellStyle name="Normal 14 3 2 3" xfId="211"/>
    <cellStyle name="Normal 14 3 3" xfId="138"/>
    <cellStyle name="Normal 14 3 3 2" xfId="212"/>
    <cellStyle name="Normal 14 3 4" xfId="139"/>
    <cellStyle name="Normal 14 3 4 2" xfId="213"/>
    <cellStyle name="Normal 14 3 5" xfId="214"/>
    <cellStyle name="Normal 14 4" xfId="42"/>
    <cellStyle name="Normal 14 4 2" xfId="140"/>
    <cellStyle name="Normal 14 4 2 2" xfId="215"/>
    <cellStyle name="Normal 14 4 3" xfId="216"/>
    <cellStyle name="Normal 14 5" xfId="141"/>
    <cellStyle name="Normal 14 5 2" xfId="217"/>
    <cellStyle name="Normal 14 6" xfId="218"/>
    <cellStyle name="Normal 14 6 2" xfId="219"/>
    <cellStyle name="Normal 14 6 2 2" xfId="220"/>
    <cellStyle name="Normal 14 6 2 3" xfId="287"/>
    <cellStyle name="Normal 14 6 3" xfId="221"/>
    <cellStyle name="Normal 15" xfId="43"/>
    <cellStyle name="Normal 15 2" xfId="142"/>
    <cellStyle name="Normal 15 2 2" xfId="222"/>
    <cellStyle name="Normal 15 3" xfId="223"/>
    <cellStyle name="Normal 16" xfId="44"/>
    <cellStyle name="Normal 16 2" xfId="143"/>
    <cellStyle name="Normal 16 2 2" xfId="224"/>
    <cellStyle name="Normal 16 3" xfId="225"/>
    <cellStyle name="Normal 17" xfId="45"/>
    <cellStyle name="Normal 17 2" xfId="46"/>
    <cellStyle name="Normal 17 2 2" xfId="47"/>
    <cellStyle name="Normal 17 2 3" xfId="226"/>
    <cellStyle name="Normal 18" xfId="48"/>
    <cellStyle name="Normal 18 2" xfId="144"/>
    <cellStyle name="Normal 18 2 2" xfId="227"/>
    <cellStyle name="Normal 18 3" xfId="228"/>
    <cellStyle name="Normal 19" xfId="49"/>
    <cellStyle name="Normal 2" xfId="50"/>
    <cellStyle name="Normal 2 2" xfId="1"/>
    <cellStyle name="Normal 2 2 2" xfId="51"/>
    <cellStyle name="Normal 2 2 3" xfId="52"/>
    <cellStyle name="Normal 2 3" xfId="53"/>
    <cellStyle name="Normal 2 3 2" xfId="54"/>
    <cellStyle name="Normal 2 3 2 2" xfId="2"/>
    <cellStyle name="Normal 2 3 2 2 2" xfId="55"/>
    <cellStyle name="Normal 2 4" xfId="56"/>
    <cellStyle name="Normal 2 4 2" xfId="57"/>
    <cellStyle name="Normal 2 4 2 2" xfId="58"/>
    <cellStyle name="Normal 2 4 2 2 2" xfId="59"/>
    <cellStyle name="Normal 2 4 2 3" xfId="60"/>
    <cellStyle name="Normal 2 4 2 3 2" xfId="61"/>
    <cellStyle name="Normal 2 4 2 4" xfId="62"/>
    <cellStyle name="Normal 2 4 2 4 2" xfId="63"/>
    <cellStyle name="Normal 2 5" xfId="64"/>
    <cellStyle name="Normal 2 5 2" xfId="65"/>
    <cellStyle name="Normal 2 5 2 2" xfId="66"/>
    <cellStyle name="Normal 2 5 2 2 2" xfId="113"/>
    <cellStyle name="Normal 2 5 2 2 2 2" xfId="180"/>
    <cellStyle name="Normal 2 5 2 2 3" xfId="181"/>
    <cellStyle name="Normal 2 5 2 3" xfId="114"/>
    <cellStyle name="Normal 2 5 2 3 2" xfId="182"/>
    <cellStyle name="Normal 2 5 2 4" xfId="183"/>
    <cellStyle name="Normal 2 5 3" xfId="67"/>
    <cellStyle name="Normal 2 5 3 2" xfId="68"/>
    <cellStyle name="Normal 2 5 3 2 2" xfId="115"/>
    <cellStyle name="Normal 2 5 3 2 2 2" xfId="184"/>
    <cellStyle name="Normal 2 5 3 2 3" xfId="185"/>
    <cellStyle name="Normal 2 5 3 3" xfId="116"/>
    <cellStyle name="Normal 2 5 3 3 2" xfId="186"/>
    <cellStyle name="Normal 2 5 3 4" xfId="187"/>
    <cellStyle name="Normal 2 5 4" xfId="69"/>
    <cellStyle name="Normal 2 6" xfId="70"/>
    <cellStyle name="Normal 2 6 2" xfId="71"/>
    <cellStyle name="Normal 2 7" xfId="72"/>
    <cellStyle name="Normal 2 7 2" xfId="73"/>
    <cellStyle name="Normal 2 7 2 2" xfId="117"/>
    <cellStyle name="Normal 2 7 2 2 2" xfId="188"/>
    <cellStyle name="Normal 2 7 2 3" xfId="189"/>
    <cellStyle name="Normal 2 7 3" xfId="118"/>
    <cellStyle name="Normal 2 7 3 2" xfId="190"/>
    <cellStyle name="Normal 2 7 4" xfId="191"/>
    <cellStyle name="Normal 2 8" xfId="74"/>
    <cellStyle name="Normal 2 8 2" xfId="75"/>
    <cellStyle name="Normal 2 8 2 2" xfId="119"/>
    <cellStyle name="Normal 2 8 2 2 2" xfId="192"/>
    <cellStyle name="Normal 2 8 2 3" xfId="193"/>
    <cellStyle name="Normal 2 8 3" xfId="120"/>
    <cellStyle name="Normal 2 8 3 2" xfId="194"/>
    <cellStyle name="Normal 2 8 4" xfId="195"/>
    <cellStyle name="Normal 2_Previsió+.." xfId="76"/>
    <cellStyle name="Normal 20" xfId="77"/>
    <cellStyle name="Normal 20 2" xfId="78"/>
    <cellStyle name="Normal 20 2 2" xfId="145"/>
    <cellStyle name="Normal 20 2 2 2" xfId="229"/>
    <cellStyle name="Normal 20 2 3" xfId="230"/>
    <cellStyle name="Normal 21" xfId="79"/>
    <cellStyle name="Normal 22" xfId="80"/>
    <cellStyle name="Normal 22 2" xfId="146"/>
    <cellStyle name="Normal 22 2 2" xfId="231"/>
    <cellStyle name="Normal 22 3" xfId="232"/>
    <cellStyle name="Normal 23" xfId="81"/>
    <cellStyle name="Normal 24" xfId="82"/>
    <cellStyle name="Normal 24 2" xfId="147"/>
    <cellStyle name="Normal 24 2 2" xfId="233"/>
    <cellStyle name="Normal 24 3" xfId="234"/>
    <cellStyle name="Normal 25" xfId="83"/>
    <cellStyle name="Normal 25 2" xfId="84"/>
    <cellStyle name="Normal 25 2 2" xfId="235"/>
    <cellStyle name="Normal 25 3" xfId="148"/>
    <cellStyle name="Normal 25 3 2" xfId="236"/>
    <cellStyle name="Normal 25 3 2 2" xfId="237"/>
    <cellStyle name="Normal 25 3 3" xfId="238"/>
    <cellStyle name="Normal 25 4" xfId="149"/>
    <cellStyle name="Normal 25 5" xfId="239"/>
    <cellStyle name="Normal 26" xfId="85"/>
    <cellStyle name="Normal 26 2" xfId="150"/>
    <cellStyle name="Normal 26 2 2" xfId="240"/>
    <cellStyle name="Normal 26 3" xfId="151"/>
    <cellStyle name="Normal 26 3 2" xfId="241"/>
    <cellStyle name="Normal 26 4" xfId="242"/>
    <cellStyle name="Normal 27" xfId="86"/>
    <cellStyle name="Normal 27 2" xfId="152"/>
    <cellStyle name="Normal 27 2 2" xfId="243"/>
    <cellStyle name="Normal 27 3" xfId="153"/>
    <cellStyle name="Normal 27 3 2" xfId="244"/>
    <cellStyle name="Normal 27 4" xfId="154"/>
    <cellStyle name="Normal 27 4 2" xfId="245"/>
    <cellStyle name="Normal 27 5" xfId="155"/>
    <cellStyle name="Normal 27 5 2" xfId="246"/>
    <cellStyle name="Normal 27 6" xfId="156"/>
    <cellStyle name="Normal 27 7" xfId="247"/>
    <cellStyle name="Normal 28" xfId="121"/>
    <cellStyle name="Normal 28 2" xfId="157"/>
    <cellStyle name="Normal 28 2 2" xfId="248"/>
    <cellStyle name="Normal 28 3" xfId="158"/>
    <cellStyle name="Normal 28 3 2" xfId="249"/>
    <cellStyle name="Normal 28 4" xfId="122"/>
    <cellStyle name="Normal 28 4 2" xfId="123"/>
    <cellStyle name="Normal 28 5" xfId="250"/>
    <cellStyle name="Normal 29" xfId="124"/>
    <cellStyle name="Normal 29 2" xfId="159"/>
    <cellStyle name="Normal 29 2 2" xfId="251"/>
    <cellStyle name="Normal 29 3" xfId="252"/>
    <cellStyle name="Normal 3" xfId="87"/>
    <cellStyle name="Normal 3 2" xfId="88"/>
    <cellStyle name="Normal 3 2 2" xfId="89"/>
    <cellStyle name="Normal 3 3" xfId="90"/>
    <cellStyle name="Normal 3 3 2" xfId="160"/>
    <cellStyle name="Normal 3 4" xfId="161"/>
    <cellStyle name="Normal 3_Previsió+.." xfId="91"/>
    <cellStyle name="Normal 30" xfId="125"/>
    <cellStyle name="Normal 30 2" xfId="162"/>
    <cellStyle name="Normal 31" xfId="126"/>
    <cellStyle name="Normal 31 2" xfId="196"/>
    <cellStyle name="Normal 32" xfId="127"/>
    <cellStyle name="Normal 32 2" xfId="197"/>
    <cellStyle name="Normal 33" xfId="129"/>
    <cellStyle name="Normal 33 2" xfId="253"/>
    <cellStyle name="Normal 33 3" xfId="286"/>
    <cellStyle name="Normal 34" xfId="254"/>
    <cellStyle name="Normal 35" xfId="255"/>
    <cellStyle name="Normal 36" xfId="256"/>
    <cellStyle name="Normal 37" xfId="290"/>
    <cellStyle name="Normal 38" xfId="297"/>
    <cellStyle name="Normal 38 2" xfId="298"/>
    <cellStyle name="Normal 4" xfId="92"/>
    <cellStyle name="Normal 4 2" xfId="163"/>
    <cellStyle name="Normal 4 2 2" xfId="164"/>
    <cellStyle name="Normal 4 2 2 2" xfId="257"/>
    <cellStyle name="Normal 4 2 3" xfId="258"/>
    <cellStyle name="Normal 4 3" xfId="291"/>
    <cellStyle name="Normal 5" xfId="93"/>
    <cellStyle name="Normal 5 2" xfId="94"/>
    <cellStyle name="Normal 5 2 2" xfId="165"/>
    <cellStyle name="Normal 5 2 2 2" xfId="259"/>
    <cellStyle name="Normal 5 2 3" xfId="260"/>
    <cellStyle name="Normal 5 3" xfId="95"/>
    <cellStyle name="Normal 5 3 2" xfId="166"/>
    <cellStyle name="Normal 5 3 2 2" xfId="261"/>
    <cellStyle name="Normal 5 3 3" xfId="262"/>
    <cellStyle name="Normal 5 4" xfId="167"/>
    <cellStyle name="Normal 5 4 2" xfId="263"/>
    <cellStyle name="Normal 5 5" xfId="168"/>
    <cellStyle name="Normal 5 5 2" xfId="264"/>
    <cellStyle name="Normal 5 6" xfId="265"/>
    <cellStyle name="Normal 5 7" xfId="266"/>
    <cellStyle name="Normal 6" xfId="96"/>
    <cellStyle name="Normal 7" xfId="97"/>
    <cellStyle name="Normal 7 2" xfId="98"/>
    <cellStyle name="Normal 7 2 2" xfId="169"/>
    <cellStyle name="Normal 7 2 2 2" xfId="267"/>
    <cellStyle name="Normal 7 2 3" xfId="268"/>
    <cellStyle name="Normal 8" xfId="99"/>
    <cellStyle name="Normal 8 2" xfId="100"/>
    <cellStyle name="Normal 9" xfId="101"/>
    <cellStyle name="Normal 9 2" xfId="102"/>
    <cellStyle name="Percentual 2" xfId="103"/>
    <cellStyle name="Porcentaje 2" xfId="128"/>
    <cellStyle name="Porcentaje 2 2" xfId="170"/>
    <cellStyle name="Porcentaje 2 3" xfId="269"/>
    <cellStyle name="Porcentaje 3" xfId="171"/>
    <cellStyle name="Porcentaje 3 2" xfId="270"/>
    <cellStyle name="Porcentaje 3 3" xfId="271"/>
    <cellStyle name="Porcentaje 4" xfId="272"/>
    <cellStyle name="Porcentaje 4 2" xfId="273"/>
    <cellStyle name="Porcentual 2" xfId="104"/>
    <cellStyle name="Porcentual 2 2" xfId="105"/>
    <cellStyle name="Porcentual 3" xfId="106"/>
    <cellStyle name="Porcentual 3 2" xfId="107"/>
    <cellStyle name="Porcentual 3 2 2" xfId="172"/>
    <cellStyle name="Porcentual 3 2 2 2" xfId="274"/>
    <cellStyle name="Porcentual 3 2 3" xfId="275"/>
    <cellStyle name="Porcentual 4" xfId="108"/>
    <cellStyle name="Porcentual 5" xfId="109"/>
    <cellStyle name="Porcentual 6" xfId="110"/>
    <cellStyle name="Porcentual 6 2" xfId="173"/>
    <cellStyle name="Porcentual 6 2 2" xfId="276"/>
    <cellStyle name="Porcentual 6 3" xfId="277"/>
    <cellStyle name="Porcentual 7" xfId="111"/>
    <cellStyle name="Porcentual 7 2" xfId="174"/>
    <cellStyle name="Porcentual 7 2 2" xfId="278"/>
    <cellStyle name="Porcentual 7 3" xfId="279"/>
    <cellStyle name="Porcentual 8" xfId="175"/>
    <cellStyle name="Porcentual 8 2" xfId="176"/>
    <cellStyle name="Porcentual 8 2 2" xfId="280"/>
    <cellStyle name="Porcentual 8 3" xfId="177"/>
    <cellStyle name="Porcentual 8 3 2" xfId="281"/>
    <cellStyle name="Porcentual 8 4" xfId="178"/>
    <cellStyle name="Porcentual 8 4 2" xfId="282"/>
    <cellStyle name="Porcentual 8 5" xfId="179"/>
    <cellStyle name="Porcentual 8 5 2" xfId="283"/>
    <cellStyle name="Porcentual 8 6" xfId="284"/>
    <cellStyle name="Porcentual 9" xfId="28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tabSelected="1" workbookViewId="0">
      <selection activeCell="A23" sqref="A23"/>
    </sheetView>
  </sheetViews>
  <sheetFormatPr baseColWidth="10" defaultRowHeight="15" x14ac:dyDescent="0.25"/>
  <cols>
    <col min="1" max="1" width="48.28515625" customWidth="1"/>
    <col min="2" max="2" width="23.7109375" customWidth="1"/>
    <col min="3" max="3" width="18.85546875" customWidth="1"/>
  </cols>
  <sheetData>
    <row r="1" spans="1:3" ht="23.25" x14ac:dyDescent="0.35">
      <c r="A1" s="11" t="s">
        <v>24</v>
      </c>
      <c r="B1" s="1"/>
    </row>
    <row r="2" spans="1:3" ht="15.75" thickBot="1" x14ac:dyDescent="0.3">
      <c r="A2" s="2" t="s">
        <v>0</v>
      </c>
      <c r="B2" s="1"/>
    </row>
    <row r="3" spans="1:3" ht="51.75" customHeight="1" thickTop="1" x14ac:dyDescent="0.25">
      <c r="A3" s="3"/>
      <c r="B3" s="10" t="s">
        <v>21</v>
      </c>
      <c r="C3" s="10" t="s">
        <v>22</v>
      </c>
    </row>
    <row r="4" spans="1:3" ht="20.25" x14ac:dyDescent="0.25">
      <c r="A4" s="8"/>
      <c r="B4" s="9" t="s">
        <v>1</v>
      </c>
      <c r="C4" s="9" t="s">
        <v>1</v>
      </c>
    </row>
    <row r="5" spans="1:3" ht="15.75" x14ac:dyDescent="0.25">
      <c r="A5" s="4" t="s">
        <v>25</v>
      </c>
      <c r="B5" s="27">
        <v>9058</v>
      </c>
      <c r="C5" s="27">
        <v>8597</v>
      </c>
    </row>
    <row r="6" spans="1:3" ht="15.75" x14ac:dyDescent="0.25">
      <c r="A6" s="4" t="s">
        <v>2</v>
      </c>
      <c r="B6" s="28">
        <v>7932</v>
      </c>
      <c r="C6" s="28">
        <v>8024</v>
      </c>
    </row>
    <row r="7" spans="1:3" ht="15.75" x14ac:dyDescent="0.25">
      <c r="A7" s="4" t="s">
        <v>3</v>
      </c>
      <c r="B7" s="28">
        <v>624</v>
      </c>
      <c r="C7" s="28">
        <v>455</v>
      </c>
    </row>
    <row r="8" spans="1:3" ht="18" x14ac:dyDescent="0.25">
      <c r="A8" s="7" t="s">
        <v>4</v>
      </c>
      <c r="B8" s="29">
        <f>SUM(B5:B7)</f>
        <v>17614</v>
      </c>
      <c r="C8" s="29">
        <f>SUM(C5:C7)</f>
        <v>17076</v>
      </c>
    </row>
    <row r="9" spans="1:3" ht="15.75" x14ac:dyDescent="0.25">
      <c r="A9" s="4" t="s">
        <v>5</v>
      </c>
      <c r="B9" s="28">
        <v>4525</v>
      </c>
      <c r="C9" s="28">
        <f>3870+557</f>
        <v>4427</v>
      </c>
    </row>
    <row r="10" spans="1:3" ht="15.75" x14ac:dyDescent="0.25">
      <c r="A10" s="4" t="s">
        <v>6</v>
      </c>
      <c r="B10" s="28">
        <v>8825</v>
      </c>
      <c r="C10" s="28">
        <v>8835</v>
      </c>
    </row>
    <row r="11" spans="1:3" ht="18" x14ac:dyDescent="0.25">
      <c r="A11" s="7" t="s">
        <v>7</v>
      </c>
      <c r="B11" s="29">
        <f>SUM(B9:B10)</f>
        <v>13350</v>
      </c>
      <c r="C11" s="29">
        <f>SUM(C9:C10)</f>
        <v>13262</v>
      </c>
    </row>
    <row r="12" spans="1:3" ht="19.5" thickBot="1" x14ac:dyDescent="0.35">
      <c r="A12" s="5" t="s">
        <v>8</v>
      </c>
      <c r="B12" s="30">
        <f>+B8-B11</f>
        <v>4264</v>
      </c>
      <c r="C12" s="30">
        <f>+C8-C11</f>
        <v>3814</v>
      </c>
    </row>
    <row r="13" spans="1:3" ht="18" x14ac:dyDescent="0.25">
      <c r="A13" s="7" t="s">
        <v>9</v>
      </c>
      <c r="B13" s="31">
        <v>-2538</v>
      </c>
      <c r="C13" s="31">
        <v>-2809</v>
      </c>
    </row>
    <row r="14" spans="1:3" ht="19.5" thickBot="1" x14ac:dyDescent="0.35">
      <c r="A14" s="5" t="s">
        <v>10</v>
      </c>
      <c r="B14" s="30">
        <f>+B12+B13</f>
        <v>1726</v>
      </c>
      <c r="C14" s="30">
        <f>+C12+C13</f>
        <v>1005</v>
      </c>
    </row>
    <row r="15" spans="1:3" ht="15.75" x14ac:dyDescent="0.25">
      <c r="A15" s="4" t="s">
        <v>11</v>
      </c>
      <c r="B15" s="28">
        <v>-6530</v>
      </c>
      <c r="C15" s="28">
        <v>-6683</v>
      </c>
    </row>
    <row r="16" spans="1:3" ht="15.75" x14ac:dyDescent="0.25">
      <c r="A16" s="4" t="s">
        <v>12</v>
      </c>
      <c r="B16" s="28">
        <v>2440</v>
      </c>
      <c r="C16" s="28">
        <v>2288</v>
      </c>
    </row>
    <row r="17" spans="1:13" ht="19.5" thickBot="1" x14ac:dyDescent="0.3">
      <c r="A17" s="6" t="s">
        <v>13</v>
      </c>
      <c r="B17" s="32">
        <f>+B14+B15+B16</f>
        <v>-2364</v>
      </c>
      <c r="C17" s="32">
        <f>+C14+C15+C16</f>
        <v>-3390</v>
      </c>
    </row>
    <row r="18" spans="1:13" ht="15.75" thickTop="1" x14ac:dyDescent="0.25"/>
    <row r="22" spans="1:13" ht="23.25" x14ac:dyDescent="0.35">
      <c r="A22" s="26" t="s">
        <v>26</v>
      </c>
      <c r="B22" s="18"/>
      <c r="C22" s="18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5">
      <c r="A23" s="13" t="s">
        <v>0</v>
      </c>
      <c r="B23" s="16"/>
      <c r="C23" s="16"/>
      <c r="D23" s="17"/>
      <c r="E23" s="17"/>
      <c r="F23" s="12"/>
      <c r="G23" s="12"/>
      <c r="H23" s="12"/>
      <c r="I23" s="12"/>
      <c r="J23" s="12"/>
      <c r="K23" s="12"/>
      <c r="L23" s="12"/>
      <c r="M23" s="12"/>
    </row>
    <row r="24" spans="1:13" ht="49.5" customHeight="1" x14ac:dyDescent="0.25">
      <c r="A24" s="14" t="s">
        <v>14</v>
      </c>
      <c r="B24" s="24" t="s">
        <v>21</v>
      </c>
      <c r="C24" s="24" t="s">
        <v>23</v>
      </c>
    </row>
    <row r="25" spans="1:13" ht="15.75" x14ac:dyDescent="0.25">
      <c r="A25" s="25" t="s">
        <v>15</v>
      </c>
      <c r="B25" s="19">
        <v>600</v>
      </c>
      <c r="C25" s="19">
        <v>300</v>
      </c>
    </row>
    <row r="26" spans="1:13" ht="19.5" thickBot="1" x14ac:dyDescent="0.35">
      <c r="A26" s="15" t="s">
        <v>16</v>
      </c>
      <c r="B26" s="20">
        <f>B25</f>
        <v>600</v>
      </c>
      <c r="C26" s="20">
        <f>C25</f>
        <v>300</v>
      </c>
    </row>
    <row r="27" spans="1:13" ht="15.75" x14ac:dyDescent="0.25">
      <c r="A27" s="25" t="s">
        <v>17</v>
      </c>
      <c r="B27" s="19">
        <v>4700</v>
      </c>
      <c r="C27" s="19">
        <v>3100</v>
      </c>
    </row>
    <row r="28" spans="1:13" ht="15.75" x14ac:dyDescent="0.25">
      <c r="A28" s="25" t="s">
        <v>18</v>
      </c>
      <c r="B28" s="19">
        <v>700</v>
      </c>
      <c r="C28" s="19">
        <v>0</v>
      </c>
    </row>
    <row r="29" spans="1:13" ht="19.5" thickBot="1" x14ac:dyDescent="0.35">
      <c r="A29" s="15" t="s">
        <v>19</v>
      </c>
      <c r="B29" s="20">
        <f>+B28+B27</f>
        <v>5400</v>
      </c>
      <c r="C29" s="20">
        <f>+C28+C27</f>
        <v>3100</v>
      </c>
    </row>
    <row r="30" spans="1:13" x14ac:dyDescent="0.25">
      <c r="A30" s="12"/>
      <c r="B30" s="21"/>
      <c r="C30" s="21"/>
    </row>
    <row r="31" spans="1:13" ht="18.75" x14ac:dyDescent="0.25">
      <c r="A31" s="23" t="s">
        <v>20</v>
      </c>
      <c r="B31" s="22">
        <f>+B26+B29</f>
        <v>6000</v>
      </c>
      <c r="C31" s="22">
        <f>+C26+C29</f>
        <v>3400</v>
      </c>
    </row>
  </sheetData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Elisabet Gonzalez Nuñez</cp:lastModifiedBy>
  <cp:lastPrinted>2018-09-12T09:11:39Z</cp:lastPrinted>
  <dcterms:created xsi:type="dcterms:W3CDTF">2018-08-06T10:15:45Z</dcterms:created>
  <dcterms:modified xsi:type="dcterms:W3CDTF">2018-09-12T09:11:41Z</dcterms:modified>
</cp:coreProperties>
</file>